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7-OCT\"/>
    </mc:Choice>
  </mc:AlternateContent>
  <bookViews>
    <workbookView xWindow="0" yWindow="0" windowWidth="24000" windowHeight="9630" tabRatio="194"/>
  </bookViews>
  <sheets>
    <sheet name="Sheet1" sheetId="1" r:id="rId1"/>
  </sheets>
  <definedNames>
    <definedName name="_xlnm._FilterDatabase" localSheetId="0" hidden="1">Sheet1!$A$7:$L$121</definedName>
    <definedName name="_xlnm.Print_Area" localSheetId="0">Sheet1!$A$1:$K$151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21" i="1" l="1"/>
  <c r="H120" i="1"/>
  <c r="H119" i="1"/>
  <c r="H118" i="1"/>
  <c r="H117" i="1"/>
  <c r="H116" i="1"/>
  <c r="H115" i="1"/>
  <c r="H114" i="1"/>
  <c r="H113" i="1"/>
  <c r="H112" i="1"/>
  <c r="H111" i="1"/>
  <c r="H110" i="1"/>
  <c r="H109" i="1"/>
  <c r="H108" i="1"/>
  <c r="H107" i="1"/>
  <c r="H106" i="1"/>
  <c r="H105" i="1"/>
  <c r="H104" i="1"/>
  <c r="H103" i="1"/>
  <c r="H102" i="1"/>
  <c r="H101" i="1"/>
  <c r="H100" i="1"/>
  <c r="H99" i="1"/>
  <c r="H98" i="1"/>
  <c r="H97" i="1"/>
  <c r="H96" i="1"/>
  <c r="H95" i="1"/>
  <c r="H94" i="1"/>
  <c r="H93" i="1"/>
  <c r="H92" i="1"/>
  <c r="H91" i="1"/>
  <c r="H90" i="1"/>
  <c r="H89" i="1"/>
  <c r="H88" i="1"/>
  <c r="H87" i="1"/>
  <c r="H86" i="1"/>
  <c r="H85" i="1"/>
  <c r="H84" i="1"/>
  <c r="H83" i="1"/>
  <c r="H82" i="1"/>
  <c r="H81" i="1"/>
  <c r="H80" i="1"/>
  <c r="H79" i="1"/>
  <c r="H78" i="1"/>
  <c r="H77" i="1"/>
  <c r="H76" i="1"/>
  <c r="H75" i="1"/>
  <c r="H74" i="1"/>
  <c r="H73" i="1"/>
  <c r="H72" i="1"/>
  <c r="H71" i="1"/>
  <c r="H70" i="1"/>
  <c r="H69" i="1"/>
  <c r="H68" i="1"/>
  <c r="H67" i="1"/>
  <c r="H66" i="1"/>
  <c r="H65" i="1"/>
  <c r="H64" i="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I103" i="1" l="1"/>
  <c r="I104" i="1"/>
  <c r="J104" i="1" s="1"/>
  <c r="I105" i="1"/>
  <c r="J105" i="1" s="1"/>
  <c r="I106" i="1"/>
  <c r="I107" i="1"/>
  <c r="J107" i="1" s="1"/>
  <c r="I108" i="1"/>
  <c r="J108" i="1" s="1"/>
  <c r="K108" i="1" s="1"/>
  <c r="I109" i="1"/>
  <c r="I110" i="1"/>
  <c r="J110" i="1" s="1"/>
  <c r="K110" i="1" s="1"/>
  <c r="I111" i="1"/>
  <c r="J111" i="1" s="1"/>
  <c r="K111" i="1" s="1"/>
  <c r="I112" i="1"/>
  <c r="I113" i="1"/>
  <c r="I114" i="1"/>
  <c r="J114" i="1" s="1"/>
  <c r="K114" i="1" s="1"/>
  <c r="I115" i="1"/>
  <c r="J115" i="1" s="1"/>
  <c r="K115" i="1" s="1"/>
  <c r="I116" i="1"/>
  <c r="I117" i="1"/>
  <c r="I118" i="1"/>
  <c r="J118" i="1" s="1"/>
  <c r="K118" i="1" s="1"/>
  <c r="I119" i="1"/>
  <c r="I120" i="1"/>
  <c r="J120" i="1" s="1"/>
  <c r="I121" i="1"/>
  <c r="J121" i="1" s="1"/>
  <c r="J106" i="1"/>
  <c r="K106" i="1" l="1"/>
  <c r="K121" i="1"/>
  <c r="K105" i="1"/>
  <c r="J117" i="1"/>
  <c r="K117" i="1" s="1"/>
  <c r="J113" i="1"/>
  <c r="K113" i="1" s="1"/>
  <c r="J109" i="1"/>
  <c r="K109" i="1" s="1"/>
  <c r="K120" i="1"/>
  <c r="K104" i="1"/>
  <c r="J116" i="1"/>
  <c r="K116" i="1" s="1"/>
  <c r="J112" i="1"/>
  <c r="K112" i="1" s="1"/>
  <c r="K107" i="1"/>
  <c r="J119" i="1"/>
  <c r="K119" i="1" s="1"/>
  <c r="J103" i="1"/>
  <c r="K103" i="1" s="1"/>
  <c r="I84" i="1" l="1"/>
  <c r="I86" i="1"/>
  <c r="J86" i="1" s="1"/>
  <c r="I88" i="1"/>
  <c r="I90" i="1"/>
  <c r="J90" i="1" s="1"/>
  <c r="I92" i="1"/>
  <c r="J92" i="1" s="1"/>
  <c r="I94" i="1"/>
  <c r="I96" i="1"/>
  <c r="I98" i="1"/>
  <c r="J98" i="1" s="1"/>
  <c r="K98" i="1" s="1"/>
  <c r="I100" i="1"/>
  <c r="I102" i="1"/>
  <c r="J102" i="1" s="1"/>
  <c r="I85" i="1"/>
  <c r="I87" i="1"/>
  <c r="J87" i="1" s="1"/>
  <c r="I89" i="1"/>
  <c r="J89" i="1" s="1"/>
  <c r="K89" i="1" s="1"/>
  <c r="I91" i="1"/>
  <c r="I93" i="1"/>
  <c r="J93" i="1" s="1"/>
  <c r="I95" i="1"/>
  <c r="J95" i="1" s="1"/>
  <c r="K95" i="1" s="1"/>
  <c r="I97" i="1"/>
  <c r="I99" i="1"/>
  <c r="J99" i="1" s="1"/>
  <c r="K99" i="1" s="1"/>
  <c r="I101" i="1"/>
  <c r="I18" i="1"/>
  <c r="K87" i="1" l="1"/>
  <c r="J96" i="1"/>
  <c r="K96" i="1" s="1"/>
  <c r="J88" i="1"/>
  <c r="K88" i="1" s="1"/>
  <c r="K90" i="1"/>
  <c r="J91" i="1"/>
  <c r="K91" i="1" s="1"/>
  <c r="K93" i="1"/>
  <c r="K102" i="1"/>
  <c r="K86" i="1"/>
  <c r="J94" i="1"/>
  <c r="K94" i="1" s="1"/>
  <c r="K92" i="1"/>
  <c r="J101" i="1"/>
  <c r="K101" i="1" s="1"/>
  <c r="J97" i="1"/>
  <c r="K97" i="1" s="1"/>
  <c r="J85" i="1"/>
  <c r="K85" i="1" s="1"/>
  <c r="J100" i="1"/>
  <c r="K100" i="1" s="1"/>
  <c r="J84" i="1"/>
  <c r="K84" i="1" s="1"/>
  <c r="J18" i="1"/>
  <c r="K18" i="1" s="1"/>
  <c r="I75" i="1"/>
  <c r="I37" i="1"/>
  <c r="J75" i="1" l="1"/>
  <c r="K75" i="1" s="1"/>
  <c r="J37" i="1"/>
  <c r="K37" i="1" s="1"/>
  <c r="H8" i="1" l="1"/>
  <c r="I8" i="1" s="1"/>
  <c r="I9" i="1"/>
  <c r="I10" i="1"/>
  <c r="I11" i="1"/>
  <c r="I12" i="1"/>
  <c r="I13" i="1"/>
  <c r="I14" i="1"/>
  <c r="I15" i="1"/>
  <c r="I16" i="1"/>
  <c r="I17" i="1"/>
  <c r="I19" i="1"/>
  <c r="I20" i="1"/>
  <c r="I21" i="1"/>
  <c r="I22" i="1"/>
  <c r="I23" i="1"/>
  <c r="I24" i="1"/>
  <c r="I25" i="1"/>
  <c r="I26" i="1"/>
  <c r="I65" i="1"/>
  <c r="I66" i="1"/>
  <c r="I67" i="1"/>
  <c r="I68" i="1"/>
  <c r="I69" i="1"/>
  <c r="I70" i="1"/>
  <c r="I71" i="1"/>
  <c r="I72" i="1"/>
  <c r="I74" i="1"/>
  <c r="I76" i="1"/>
  <c r="I77" i="1"/>
  <c r="I78" i="1"/>
  <c r="I79" i="1"/>
  <c r="I80" i="1"/>
  <c r="I81" i="1"/>
  <c r="I82" i="1"/>
  <c r="I83" i="1"/>
  <c r="I27" i="1"/>
  <c r="I28" i="1"/>
  <c r="I29" i="1"/>
  <c r="I30" i="1"/>
  <c r="I31" i="1"/>
  <c r="I32" i="1"/>
  <c r="I33" i="1"/>
  <c r="I34" i="1"/>
  <c r="I35" i="1"/>
  <c r="I36" i="1"/>
  <c r="I38" i="1"/>
  <c r="I39" i="1"/>
  <c r="I40" i="1"/>
  <c r="I41" i="1"/>
  <c r="I42" i="1"/>
  <c r="I43" i="1"/>
  <c r="I44" i="1"/>
  <c r="I45" i="1"/>
  <c r="I73" i="1" l="1"/>
  <c r="J73" i="1" s="1"/>
  <c r="K73" i="1" s="1"/>
  <c r="J79" i="1"/>
  <c r="K79" i="1" s="1"/>
  <c r="J66" i="1"/>
  <c r="K66" i="1" s="1"/>
  <c r="J24" i="1"/>
  <c r="K24" i="1" s="1"/>
  <c r="J11" i="1"/>
  <c r="K11" i="1" s="1"/>
  <c r="J29" i="1"/>
  <c r="K29" i="1" s="1"/>
  <c r="J82" i="1"/>
  <c r="K82" i="1" s="1"/>
  <c r="J78" i="1"/>
  <c r="K78" i="1" s="1"/>
  <c r="J69" i="1"/>
  <c r="K69" i="1" s="1"/>
  <c r="J65" i="1"/>
  <c r="K65" i="1" s="1"/>
  <c r="J23" i="1"/>
  <c r="K23" i="1" s="1"/>
  <c r="J19" i="1"/>
  <c r="K19" i="1" s="1"/>
  <c r="J14" i="1"/>
  <c r="K14" i="1" s="1"/>
  <c r="J10" i="1"/>
  <c r="K10" i="1" s="1"/>
  <c r="J83" i="1"/>
  <c r="K83" i="1" s="1"/>
  <c r="J70" i="1"/>
  <c r="K70" i="1" s="1"/>
  <c r="J15" i="1"/>
  <c r="K15" i="1" s="1"/>
  <c r="J32" i="1"/>
  <c r="K32" i="1" s="1"/>
  <c r="J28" i="1"/>
  <c r="K28" i="1" s="1"/>
  <c r="J81" i="1"/>
  <c r="K81" i="1" s="1"/>
  <c r="J77" i="1"/>
  <c r="K77" i="1" s="1"/>
  <c r="J72" i="1"/>
  <c r="K72" i="1" s="1"/>
  <c r="J68" i="1"/>
  <c r="K68" i="1" s="1"/>
  <c r="J26" i="1"/>
  <c r="K26" i="1" s="1"/>
  <c r="J22" i="1"/>
  <c r="K22" i="1" s="1"/>
  <c r="J17" i="1"/>
  <c r="K17" i="1" s="1"/>
  <c r="J13" i="1"/>
  <c r="K13" i="1" s="1"/>
  <c r="J9" i="1"/>
  <c r="K9" i="1" s="1"/>
  <c r="J74" i="1"/>
  <c r="K74" i="1" s="1"/>
  <c r="J20" i="1"/>
  <c r="K20" i="1" s="1"/>
  <c r="J27" i="1"/>
  <c r="K27" i="1" s="1"/>
  <c r="J80" i="1"/>
  <c r="K80" i="1" s="1"/>
  <c r="J76" i="1"/>
  <c r="K76" i="1" s="1"/>
  <c r="J71" i="1"/>
  <c r="K71" i="1" s="1"/>
  <c r="J67" i="1"/>
  <c r="K67" i="1" s="1"/>
  <c r="J25" i="1"/>
  <c r="K25" i="1" s="1"/>
  <c r="J21" i="1"/>
  <c r="K21" i="1" s="1"/>
  <c r="J16" i="1"/>
  <c r="K16" i="1" s="1"/>
  <c r="J12" i="1"/>
  <c r="K12" i="1" s="1"/>
  <c r="J8" i="1"/>
  <c r="K8" i="1" s="1"/>
  <c r="J45" i="1"/>
  <c r="K45" i="1" s="1"/>
  <c r="J42" i="1"/>
  <c r="K42" i="1" s="1"/>
  <c r="J39" i="1"/>
  <c r="K39" i="1" s="1"/>
  <c r="J35" i="1"/>
  <c r="K35" i="1" s="1"/>
  <c r="J34" i="1"/>
  <c r="K34" i="1" s="1"/>
  <c r="J33" i="1"/>
  <c r="K33" i="1" s="1"/>
  <c r="J31" i="1"/>
  <c r="K31" i="1" s="1"/>
  <c r="J30" i="1"/>
  <c r="K30" i="1" s="1"/>
  <c r="J44" i="1"/>
  <c r="K44" i="1" s="1"/>
  <c r="J43" i="1"/>
  <c r="K43" i="1" s="1"/>
  <c r="J41" i="1"/>
  <c r="K41" i="1" s="1"/>
  <c r="J40" i="1"/>
  <c r="K40" i="1" s="1"/>
  <c r="J38" i="1"/>
  <c r="K38" i="1" s="1"/>
  <c r="J36" i="1"/>
  <c r="K36" i="1" s="1"/>
</calcChain>
</file>

<file path=xl/sharedStrings.xml><?xml version="1.0" encoding="utf-8"?>
<sst xmlns="http://schemas.openxmlformats.org/spreadsheetml/2006/main" count="628" uniqueCount="117">
  <si>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</si>
  <si>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</si>
  <si>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</si>
  <si>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</si>
  <si>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</si>
  <si>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</si>
  <si>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</si>
  <si>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</si>
  <si>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</si>
  <si>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</si>
  <si>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</si>
  <si>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</si>
  <si>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</si>
  <si>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</si>
  <si>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</si>
  <si>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</si>
  <si>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</si>
  <si>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</si>
  <si>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</si>
  <si>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</si>
  <si>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</si>
  <si>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</si>
  <si>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</si>
  <si>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</si>
  <si>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</si>
  <si>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</si>
  <si>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</si>
  <si>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</si>
  <si>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</si>
  <si>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</si>
  <si>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</si>
  <si>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</si>
  <si>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</si>
  <si>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</si>
  <si>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</si>
  <si>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</si>
  <si>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</si>
  <si>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</si>
  <si>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</si>
  <si>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</si>
  <si>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</si>
  <si>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</si>
  <si>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</si>
  <si>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</si>
  <si>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</si>
  <si>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</si>
  <si>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</si>
  <si>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</si>
  <si>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</si>
  <si>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</si>
  <si>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</si>
  <si>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</si>
  <si>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</si>
  <si>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</si>
  <si>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</si>
  <si>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</si>
  <si>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</si>
  <si>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</si>
  <si>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</si>
  <si>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</si>
  <si>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</si>
  <si>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</si>
  <si>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ADD TCS 0.100%</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</si>
  <si>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</si>
  <si>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</si>
  <si>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</si>
  <si>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</si>
  <si>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</si>
  <si>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</si>
  <si>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</si>
  <si>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</si>
  <si>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</si>
  <si>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</si>
  <si>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</si>
  <si>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</si>
  <si>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</si>
  <si>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</si>
  <si>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</si>
  <si>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</si>
  <si>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</si>
  <si>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</si>
  <si>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</si>
  <si>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</si>
  <si>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</si>
  <si>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</si>
  <si>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</si>
  <si>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</si>
  <si>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</si>
  <si>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</si>
  <si>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</si>
  <si>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</si>
  <si>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</si>
  <si>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</si>
  <si>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</si>
  <si>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</si>
  <si>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</si>
  <si>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</si>
  <si>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</si>
  <si>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</si>
  <si>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</si>
  <si>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</si>
  <si>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</si>
  <si>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</si>
  <si>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</si>
  <si>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</si>
  <si>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</si>
  <si>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</si>
  <si>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</si>
  <si>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</si>
  <si>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</si>
  <si>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</si>
  <si>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</si>
  <si>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SURAT</t>
  </si>
  <si>
    <t>RAFFIA- OG</t>
  </si>
  <si>
    <t>UHOG</t>
  </si>
  <si>
    <t>JALGAON</t>
  </si>
  <si>
    <t>BHIWANDI / AURANGABAD /  DAMAN STOCK POINT MANGPOL  PP PRICE W.E.F 01.10.2025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</si>
</sst>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3">
    <fill>
      <patternFill patternType="none"/>
    </fill>
    <fill>
      <patternFill patternType="gray125"/>
    </fill>
    <fill>
      <patternFill patternType="solid">
        <fgColor rgb="FFFFFF00"/>
        <bgColor indexed="64"/>
      </patternFill>
    </fill>
  </fills>
  <borders count="38">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91">
    <xf numFmtId="0" fontId="0" fillId="0" borderId="0" xfId="0"/>
    <xf numFmtId="0" fontId="5" fillId="0" borderId="0" xfId="0" applyFont="1" applyFill="1" applyBorder="1" applyAlignment="1">
      <alignment horizont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2" fontId="7" fillId="0" borderId="26" xfId="0" applyNumberFormat="1"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2" fontId="7" fillId="0" borderId="0" xfId="0" applyNumberFormat="1" applyFont="1" applyFill="1" applyBorder="1" applyAlignment="1">
      <alignment horizontal="center" vertical="center"/>
    </xf>
    <xf numFmtId="0" fontId="5" fillId="0" borderId="28" xfId="0" applyFont="1" applyFill="1" applyBorder="1" applyAlignment="1">
      <alignment horizontal="center"/>
    </xf>
    <xf numFmtId="0" fontId="5" fillId="0" borderId="29" xfId="0" applyFont="1" applyFill="1" applyBorder="1" applyAlignment="1">
      <alignment horizontal="center"/>
    </xf>
    <xf numFmtId="0" fontId="5" fillId="0" borderId="30" xfId="0" applyFont="1" applyFill="1" applyBorder="1" applyAlignment="1">
      <alignment horizontal="center"/>
    </xf>
    <xf numFmtId="0" fontId="5" fillId="0" borderId="2" xfId="0" applyFont="1" applyFill="1" applyBorder="1" applyAlignment="1">
      <alignment horizontal="center"/>
    </xf>
    <xf numFmtId="2" fontId="7" fillId="0" borderId="2" xfId="0" applyNumberFormat="1" applyFont="1" applyFill="1" applyBorder="1" applyAlignment="1">
      <alignment horizontal="center" vertical="center"/>
    </xf>
    <xf numFmtId="2" fontId="7" fillId="0" borderId="3" xfId="0" applyNumberFormat="1" applyFont="1" applyFill="1" applyBorder="1" applyAlignment="1">
      <alignment horizontal="center" vertic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31" xfId="0" applyFont="1" applyFill="1" applyBorder="1" applyAlignment="1">
      <alignment horizontal="center" vertical="center"/>
    </xf>
    <xf numFmtId="2" fontId="7" fillId="0" borderId="31" xfId="0" applyNumberFormat="1" applyFont="1" applyFill="1" applyBorder="1" applyAlignment="1">
      <alignment horizontal="center" vertical="center"/>
    </xf>
    <xf numFmtId="0" fontId="5" fillId="0" borderId="33" xfId="0" applyFont="1" applyFill="1" applyBorder="1" applyAlignment="1">
      <alignment horizontal="center" vertical="center"/>
    </xf>
    <xf numFmtId="2" fontId="7" fillId="0" borderId="34" xfId="0" applyNumberFormat="1" applyFont="1" applyFill="1" applyBorder="1" applyAlignment="1">
      <alignment horizontal="center" vertical="center"/>
    </xf>
    <xf numFmtId="0" fontId="5" fillId="0" borderId="35" xfId="0" applyFont="1" applyFill="1" applyBorder="1" applyAlignment="1">
      <alignment horizontal="center" vertical="center"/>
    </xf>
    <xf numFmtId="2" fontId="7" fillId="0" borderId="36" xfId="0" applyNumberFormat="1" applyFont="1" applyFill="1" applyBorder="1" applyAlignment="1">
      <alignment horizontal="center" vertical="center"/>
    </xf>
    <xf numFmtId="0" fontId="5" fillId="0" borderId="35" xfId="0" applyFont="1" applyFill="1" applyBorder="1" applyAlignment="1">
      <alignment horizontal="center"/>
    </xf>
    <xf numFmtId="0" fontId="9" fillId="0" borderId="37" xfId="0" applyFont="1" applyFill="1" applyBorder="1" applyAlignment="1">
      <alignment vertical="center" wrapText="1"/>
    </xf>
    <xf numFmtId="0" fontId="8" fillId="0" borderId="37" xfId="0" applyFont="1" applyFill="1" applyBorder="1" applyAlignment="1">
      <alignment vertical="center" wrapText="1"/>
    </xf>
    <xf numFmtId="0" fontId="3" fillId="0" borderId="0"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2"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5" fillId="2" borderId="35" xfId="0" applyFont="1" applyFill="1" applyBorder="1" applyAlignment="1">
      <alignment horizontal="center"/>
    </xf>
    <xf numFmtId="0" fontId="5" fillId="2" borderId="26" xfId="0" applyFont="1" applyFill="1" applyBorder="1" applyAlignment="1">
      <alignment horizontal="center"/>
    </xf>
    <xf numFmtId="0" fontId="5" fillId="2" borderId="31" xfId="0" applyFont="1" applyFill="1" applyBorder="1" applyAlignment="1">
      <alignment horizontal="center" vertical="center"/>
    </xf>
    <xf numFmtId="2" fontId="7" fillId="2" borderId="26" xfId="0" applyNumberFormat="1" applyFont="1" applyFill="1" applyBorder="1" applyAlignment="1">
      <alignment horizontal="center" vertical="center"/>
    </xf>
    <xf numFmtId="2" fontId="7" fillId="2" borderId="36" xfId="0" applyNumberFormat="1" applyFont="1" applyFill="1" applyBorder="1" applyAlignment="1">
      <alignment horizontal="center" vertical="center"/>
    </xf>
    <xf numFmtId="0" fontId="5" fillId="2" borderId="0" xfId="0" applyFont="1" applyFill="1" applyAlignment="1">
      <alignment horizontal="center" vertical="center"/>
    </xf>
    <xf numFmtId="0" fontId="5" fillId="2" borderId="0" xfId="0" applyFont="1" applyFill="1"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L168"/>
  <sheetViews>
    <sheetView tabSelected="1" topLeftCell="A61" zoomScale="115" zoomScaleNormal="115" zoomScaleSheetLayoutView="115" workbookViewId="0">
      <selection activeCell="L72" sqref="L72:N75"/>
    </sheetView>
  </sheetViews>
  <sheetFormatPr defaultColWidth="9.140625" defaultRowHeight="15"/>
  <cols>
    <col min="1" max="1" width="13.140625" style="12" customWidth="1"/>
    <col min="2" max="2" width="16.42578125" style="12" customWidth="1"/>
    <col min="3" max="3" width="12.140625" style="12" customWidth="1"/>
    <col min="4" max="4" width="15.7109375" style="12" bestFit="1" customWidth="1"/>
    <col min="5" max="5" width="16.140625" style="12" customWidth="1"/>
    <col min="6" max="6" width="8.42578125" style="12" customWidth="1"/>
    <col min="7" max="7" width="7.85546875" style="12" customWidth="1"/>
    <col min="8" max="8" width="9.7109375" style="12" customWidth="1"/>
    <col min="9" max="9" width="9" style="12" customWidth="1"/>
    <col min="10" max="10" width="9.42578125" style="12" customWidth="1"/>
    <col min="11" max="11" width="13.42578125" style="12" customWidth="1"/>
    <col min="12" max="16384" width="9.140625" style="12"/>
  </cols>
  <sheetData>
    <row r="1" spans="1:12" s="11" customFormat="1" ht="19.5">
      <c r="A1" s="80"/>
      <c r="B1" s="81"/>
      <c r="C1" s="81"/>
      <c r="D1" s="81"/>
      <c r="E1" s="81"/>
      <c r="F1" s="81"/>
      <c r="G1" s="81"/>
      <c r="H1" s="81"/>
      <c r="I1" s="81"/>
      <c r="J1" s="2"/>
      <c r="K1" s="3"/>
    </row>
    <row r="2" spans="1:12" s="11" customFormat="1" ht="19.5">
      <c r="A2" s="82"/>
      <c r="B2" s="83"/>
      <c r="C2" s="83"/>
      <c r="D2" s="83"/>
      <c r="E2" s="83"/>
      <c r="F2" s="83"/>
      <c r="G2" s="83"/>
      <c r="H2" s="83"/>
      <c r="I2" s="83"/>
      <c r="J2" s="4"/>
      <c r="K2" s="5"/>
    </row>
    <row r="3" spans="1:12" s="11" customFormat="1" ht="19.5">
      <c r="A3" s="82"/>
      <c r="B3" s="83"/>
      <c r="C3" s="83"/>
      <c r="D3" s="83"/>
      <c r="E3" s="83"/>
      <c r="F3" s="83"/>
      <c r="G3" s="83"/>
      <c r="H3" s="83"/>
      <c r="I3" s="83"/>
      <c r="J3" s="4"/>
      <c r="K3" s="5"/>
    </row>
    <row r="4" spans="1:12">
      <c r="A4" s="82" t="s">
        <v>33</v>
      </c>
      <c r="B4" s="83"/>
      <c r="C4" s="83"/>
      <c r="D4" s="83"/>
      <c r="E4" s="83"/>
      <c r="F4" s="83"/>
      <c r="G4" s="83"/>
      <c r="H4" s="83"/>
      <c r="I4" s="83"/>
      <c r="J4" s="4"/>
      <c r="K4" s="5"/>
    </row>
    <row r="5" spans="1:12" s="10" customFormat="1">
      <c r="A5" s="82" t="s">
        <v>89</v>
      </c>
      <c r="B5" s="83"/>
      <c r="C5" s="83"/>
      <c r="D5" s="83"/>
      <c r="E5" s="83"/>
      <c r="F5" s="83"/>
      <c r="G5" s="83"/>
      <c r="H5" s="83"/>
      <c r="I5" s="83"/>
      <c r="J5" s="4"/>
      <c r="K5" s="5"/>
    </row>
    <row r="6" spans="1:12" s="10" customFormat="1" ht="15" customHeight="1" thickBot="1">
      <c r="A6" s="74" t="s">
        <v>116</v>
      </c>
      <c r="B6" s="74"/>
      <c r="C6" s="74"/>
      <c r="D6" s="74"/>
      <c r="E6" s="74"/>
      <c r="F6" s="74"/>
      <c r="G6" s="74"/>
      <c r="H6" s="74"/>
      <c r="I6" s="74"/>
      <c r="J6" s="61"/>
      <c r="K6" s="8"/>
    </row>
    <row r="7" spans="1:12" s="10" customFormat="1" ht="45.75" thickBot="1">
      <c r="A7" s="62" t="s">
        <v>55</v>
      </c>
      <c r="B7" s="63" t="s">
        <v>56</v>
      </c>
      <c r="C7" s="63"/>
      <c r="D7" s="75" t="s">
        <v>57</v>
      </c>
      <c r="E7" s="75"/>
      <c r="F7" s="64" t="s">
        <v>58</v>
      </c>
      <c r="G7" s="65" t="s">
        <v>59</v>
      </c>
      <c r="H7" s="64" t="s">
        <v>60</v>
      </c>
      <c r="I7" s="64" t="s">
        <v>61</v>
      </c>
      <c r="J7" s="66" t="s">
        <v>62</v>
      </c>
      <c r="K7" s="67" t="s">
        <v>63</v>
      </c>
    </row>
    <row r="8" spans="1:12" ht="13.5" customHeight="1">
      <c r="A8" s="54" t="s">
        <v>68</v>
      </c>
      <c r="B8" s="52" t="s">
        <v>0</v>
      </c>
      <c r="C8" s="52" t="s">
        <v>1</v>
      </c>
      <c r="D8" s="52" t="s">
        <v>2</v>
      </c>
      <c r="E8" s="52" t="s">
        <v>3</v>
      </c>
      <c r="F8" s="52">
        <v>91672</v>
      </c>
      <c r="G8" s="52">
        <v>1100</v>
      </c>
      <c r="H8" s="52">
        <f t="shared" ref="H8:H71" si="0">F8-G8</f>
        <v>90572</v>
      </c>
      <c r="I8" s="52">
        <f t="shared" ref="I8:I23" si="1">H8*18%</f>
        <v>16302.96</v>
      </c>
      <c r="J8" s="53">
        <f t="shared" ref="J8:J23" si="2">(H8+I8)*0.1%</f>
        <v>106.87495999999999</v>
      </c>
      <c r="K8" s="55">
        <f t="shared" ref="K8:K23" si="3">+H8+I8+J8</f>
        <v>106981.83495999999</v>
      </c>
    </row>
    <row r="9" spans="1:12">
      <c r="A9" s="56" t="s">
        <v>68</v>
      </c>
      <c r="B9" s="39" t="s">
        <v>0</v>
      </c>
      <c r="C9" s="39" t="s">
        <v>20</v>
      </c>
      <c r="D9" s="39" t="s">
        <v>21</v>
      </c>
      <c r="E9" s="39" t="s">
        <v>22</v>
      </c>
      <c r="F9" s="39">
        <v>90872</v>
      </c>
      <c r="G9" s="39">
        <v>1100</v>
      </c>
      <c r="H9" s="52">
        <f t="shared" si="0"/>
        <v>89772</v>
      </c>
      <c r="I9" s="39">
        <f t="shared" si="1"/>
        <v>16158.96</v>
      </c>
      <c r="J9" s="40">
        <f t="shared" si="2"/>
        <v>105.93096</v>
      </c>
      <c r="K9" s="57">
        <f t="shared" si="3"/>
        <v>106036.89095999999</v>
      </c>
    </row>
    <row r="10" spans="1:12">
      <c r="A10" s="56" t="s">
        <v>68</v>
      </c>
      <c r="B10" s="39" t="s">
        <v>0</v>
      </c>
      <c r="C10" s="39" t="s">
        <v>1</v>
      </c>
      <c r="D10" s="39" t="s">
        <v>4</v>
      </c>
      <c r="E10" s="39" t="s">
        <v>5</v>
      </c>
      <c r="F10" s="39">
        <v>90872</v>
      </c>
      <c r="G10" s="39">
        <v>1100</v>
      </c>
      <c r="H10" s="52">
        <f t="shared" si="0"/>
        <v>89772</v>
      </c>
      <c r="I10" s="39">
        <f t="shared" si="1"/>
        <v>16158.96</v>
      </c>
      <c r="J10" s="40">
        <f t="shared" si="2"/>
        <v>105.93096</v>
      </c>
      <c r="K10" s="57">
        <f t="shared" si="3"/>
        <v>106036.89095999999</v>
      </c>
    </row>
    <row r="11" spans="1:12">
      <c r="A11" s="56" t="s">
        <v>68</v>
      </c>
      <c r="B11" s="39" t="s">
        <v>0</v>
      </c>
      <c r="C11" s="39" t="s">
        <v>20</v>
      </c>
      <c r="D11" s="39" t="s">
        <v>23</v>
      </c>
      <c r="E11" s="39" t="s">
        <v>24</v>
      </c>
      <c r="F11" s="39">
        <v>90072</v>
      </c>
      <c r="G11" s="39">
        <v>1100</v>
      </c>
      <c r="H11" s="52">
        <f t="shared" si="0"/>
        <v>88972</v>
      </c>
      <c r="I11" s="39">
        <f t="shared" si="1"/>
        <v>16014.96</v>
      </c>
      <c r="J11" s="40">
        <f t="shared" si="2"/>
        <v>104.98696</v>
      </c>
      <c r="K11" s="57">
        <f t="shared" si="3"/>
        <v>105091.94695999999</v>
      </c>
    </row>
    <row r="12" spans="1:12" s="7" customFormat="1">
      <c r="A12" s="58" t="s">
        <v>68</v>
      </c>
      <c r="B12" s="38" t="s">
        <v>6</v>
      </c>
      <c r="C12" s="38" t="s">
        <v>1</v>
      </c>
      <c r="D12" s="38" t="s">
        <v>7</v>
      </c>
      <c r="E12" s="38" t="s">
        <v>8</v>
      </c>
      <c r="F12" s="38">
        <v>90589</v>
      </c>
      <c r="G12" s="38">
        <v>1100</v>
      </c>
      <c r="H12" s="52">
        <f t="shared" si="0"/>
        <v>89489</v>
      </c>
      <c r="I12" s="38">
        <f t="shared" si="1"/>
        <v>16108.019999999999</v>
      </c>
      <c r="J12" s="40">
        <f t="shared" si="2"/>
        <v>105.59702</v>
      </c>
      <c r="K12" s="57">
        <f t="shared" si="3"/>
        <v>105702.61702000001</v>
      </c>
      <c r="L12" s="12"/>
    </row>
    <row r="13" spans="1:12" s="7" customFormat="1">
      <c r="A13" s="58" t="s">
        <v>68</v>
      </c>
      <c r="B13" s="38" t="s">
        <v>6</v>
      </c>
      <c r="C13" s="38" t="s">
        <v>20</v>
      </c>
      <c r="D13" s="38" t="s">
        <v>25</v>
      </c>
      <c r="E13" s="38" t="s">
        <v>26</v>
      </c>
      <c r="F13" s="38">
        <v>89789</v>
      </c>
      <c r="G13" s="38">
        <v>1100</v>
      </c>
      <c r="H13" s="52">
        <f t="shared" si="0"/>
        <v>88689</v>
      </c>
      <c r="I13" s="38">
        <f t="shared" si="1"/>
        <v>15964.019999999999</v>
      </c>
      <c r="J13" s="40">
        <f t="shared" si="2"/>
        <v>104.65302000000001</v>
      </c>
      <c r="K13" s="57">
        <f t="shared" si="3"/>
        <v>104757.67302</v>
      </c>
      <c r="L13" s="12"/>
    </row>
    <row r="14" spans="1:12" s="7" customFormat="1">
      <c r="A14" s="58" t="s">
        <v>68</v>
      </c>
      <c r="B14" s="38" t="s">
        <v>6</v>
      </c>
      <c r="C14" s="38" t="s">
        <v>1</v>
      </c>
      <c r="D14" s="38" t="s">
        <v>9</v>
      </c>
      <c r="E14" s="38" t="s">
        <v>10</v>
      </c>
      <c r="F14" s="38">
        <v>92850</v>
      </c>
      <c r="G14" s="38">
        <v>1100</v>
      </c>
      <c r="H14" s="52">
        <f t="shared" si="0"/>
        <v>91750</v>
      </c>
      <c r="I14" s="38">
        <f t="shared" ref="I14:I22" si="4">H14*18%</f>
        <v>16515</v>
      </c>
      <c r="J14" s="40">
        <f t="shared" ref="J14:J22" si="5">(H14+I14)*0.1%</f>
        <v>108.265</v>
      </c>
      <c r="K14" s="57">
        <f t="shared" ref="K14:K22" si="6">+H14+I14+J14</f>
        <v>108373.265</v>
      </c>
      <c r="L14" s="12"/>
    </row>
    <row r="15" spans="1:12" s="7" customFormat="1">
      <c r="A15" s="58" t="s">
        <v>68</v>
      </c>
      <c r="B15" s="38" t="s">
        <v>6</v>
      </c>
      <c r="C15" s="38" t="s">
        <v>84</v>
      </c>
      <c r="D15" s="38" t="s">
        <v>83</v>
      </c>
      <c r="E15" s="38" t="s">
        <v>82</v>
      </c>
      <c r="F15" s="38">
        <v>92050</v>
      </c>
      <c r="G15" s="38">
        <v>1100</v>
      </c>
      <c r="H15" s="52">
        <f t="shared" si="0"/>
        <v>90950</v>
      </c>
      <c r="I15" s="38">
        <f t="shared" si="4"/>
        <v>16371</v>
      </c>
      <c r="J15" s="40">
        <f t="shared" si="5"/>
        <v>107.321</v>
      </c>
      <c r="K15" s="57">
        <f t="shared" si="6"/>
        <v>107428.321</v>
      </c>
      <c r="L15" s="12"/>
    </row>
    <row r="16" spans="1:12" s="7" customFormat="1">
      <c r="A16" s="58" t="s">
        <v>68</v>
      </c>
      <c r="B16" s="38" t="s">
        <v>11</v>
      </c>
      <c r="C16" s="38" t="s">
        <v>1</v>
      </c>
      <c r="D16" s="38" t="s">
        <v>12</v>
      </c>
      <c r="E16" s="38" t="s">
        <v>13</v>
      </c>
      <c r="F16" s="38">
        <v>92700</v>
      </c>
      <c r="G16" s="38">
        <v>1100</v>
      </c>
      <c r="H16" s="52">
        <f t="shared" si="0"/>
        <v>91600</v>
      </c>
      <c r="I16" s="38">
        <f t="shared" si="4"/>
        <v>16488</v>
      </c>
      <c r="J16" s="40">
        <f t="shared" si="5"/>
        <v>108.08800000000001</v>
      </c>
      <c r="K16" s="57">
        <f t="shared" si="6"/>
        <v>108196.088</v>
      </c>
      <c r="L16" s="12"/>
    </row>
    <row r="17" spans="1:12" s="7" customFormat="1">
      <c r="A17" s="58" t="s">
        <v>68</v>
      </c>
      <c r="B17" s="38" t="s">
        <v>11</v>
      </c>
      <c r="C17" s="38" t="s">
        <v>20</v>
      </c>
      <c r="D17" s="38" t="s">
        <v>27</v>
      </c>
      <c r="E17" s="38" t="s">
        <v>28</v>
      </c>
      <c r="F17" s="38">
        <v>91900</v>
      </c>
      <c r="G17" s="38">
        <v>1100</v>
      </c>
      <c r="H17" s="52">
        <f t="shared" si="0"/>
        <v>90800</v>
      </c>
      <c r="I17" s="38">
        <f t="shared" si="4"/>
        <v>16344</v>
      </c>
      <c r="J17" s="40">
        <f t="shared" si="5"/>
        <v>107.14400000000001</v>
      </c>
      <c r="K17" s="57">
        <f t="shared" si="6"/>
        <v>107251.144</v>
      </c>
      <c r="L17" s="12"/>
    </row>
    <row r="18" spans="1:12" s="7" customFormat="1">
      <c r="A18" s="58" t="s">
        <v>68</v>
      </c>
      <c r="B18" s="38" t="s">
        <v>108</v>
      </c>
      <c r="C18" s="38" t="s">
        <v>1</v>
      </c>
      <c r="D18" s="38" t="s">
        <v>109</v>
      </c>
      <c r="E18" s="38" t="s">
        <v>110</v>
      </c>
      <c r="F18" s="38">
        <v>88972</v>
      </c>
      <c r="G18" s="38">
        <v>1100</v>
      </c>
      <c r="H18" s="52">
        <f t="shared" si="0"/>
        <v>87872</v>
      </c>
      <c r="I18" s="38">
        <f t="shared" ref="I18" si="7">H18*18%</f>
        <v>15816.96</v>
      </c>
      <c r="J18" s="40">
        <f t="shared" ref="J18" si="8">(H18+I18)*0.1%</f>
        <v>103.68895999999999</v>
      </c>
      <c r="K18" s="57">
        <f t="shared" ref="K18" si="9">+H18+I18+J18</f>
        <v>103792.64895999999</v>
      </c>
      <c r="L18" s="12"/>
    </row>
    <row r="19" spans="1:12" s="7" customFormat="1">
      <c r="A19" s="58" t="s">
        <v>68</v>
      </c>
      <c r="B19" s="38" t="s">
        <v>14</v>
      </c>
      <c r="C19" s="38" t="s">
        <v>1</v>
      </c>
      <c r="D19" s="38" t="s">
        <v>15</v>
      </c>
      <c r="E19" s="38" t="s">
        <v>16</v>
      </c>
      <c r="F19" s="38">
        <v>94310</v>
      </c>
      <c r="G19" s="38">
        <v>1100</v>
      </c>
      <c r="H19" s="52">
        <f t="shared" si="0"/>
        <v>93210</v>
      </c>
      <c r="I19" s="38">
        <f t="shared" si="4"/>
        <v>16777.8</v>
      </c>
      <c r="J19" s="40">
        <f t="shared" si="5"/>
        <v>109.98780000000001</v>
      </c>
      <c r="K19" s="57">
        <f t="shared" si="6"/>
        <v>110097.78780000001</v>
      </c>
      <c r="L19" s="12"/>
    </row>
    <row r="20" spans="1:12" s="7" customFormat="1">
      <c r="A20" s="58" t="s">
        <v>68</v>
      </c>
      <c r="B20" s="38" t="s">
        <v>14</v>
      </c>
      <c r="C20" s="38" t="s">
        <v>20</v>
      </c>
      <c r="D20" s="38" t="s">
        <v>31</v>
      </c>
      <c r="E20" s="38" t="s">
        <v>32</v>
      </c>
      <c r="F20" s="38">
        <v>93510</v>
      </c>
      <c r="G20" s="38">
        <v>1100</v>
      </c>
      <c r="H20" s="52">
        <f t="shared" si="0"/>
        <v>92410</v>
      </c>
      <c r="I20" s="38">
        <f t="shared" si="4"/>
        <v>16633.8</v>
      </c>
      <c r="J20" s="40">
        <f t="shared" si="5"/>
        <v>109.0438</v>
      </c>
      <c r="K20" s="57">
        <f t="shared" si="6"/>
        <v>109152.8438</v>
      </c>
      <c r="L20" s="12"/>
    </row>
    <row r="21" spans="1:12" s="7" customFormat="1">
      <c r="A21" s="58" t="s">
        <v>68</v>
      </c>
      <c r="B21" s="38" t="s">
        <v>17</v>
      </c>
      <c r="C21" s="38" t="s">
        <v>1</v>
      </c>
      <c r="D21" s="38" t="s">
        <v>18</v>
      </c>
      <c r="E21" s="38" t="s">
        <v>19</v>
      </c>
      <c r="F21" s="38">
        <v>93173</v>
      </c>
      <c r="G21" s="38">
        <v>1100</v>
      </c>
      <c r="H21" s="52">
        <f t="shared" si="0"/>
        <v>92073</v>
      </c>
      <c r="I21" s="38">
        <f t="shared" si="4"/>
        <v>16573.14</v>
      </c>
      <c r="J21" s="40">
        <f t="shared" si="5"/>
        <v>108.64614</v>
      </c>
      <c r="K21" s="57">
        <f t="shared" si="6"/>
        <v>108754.78614</v>
      </c>
      <c r="L21" s="12"/>
    </row>
    <row r="22" spans="1:12" s="7" customFormat="1">
      <c r="A22" s="58" t="s">
        <v>68</v>
      </c>
      <c r="B22" s="38" t="s">
        <v>17</v>
      </c>
      <c r="C22" s="38" t="s">
        <v>20</v>
      </c>
      <c r="D22" s="38" t="s">
        <v>29</v>
      </c>
      <c r="E22" s="38" t="s">
        <v>30</v>
      </c>
      <c r="F22" s="38">
        <v>92373</v>
      </c>
      <c r="G22" s="38">
        <v>1100</v>
      </c>
      <c r="H22" s="52">
        <f t="shared" si="0"/>
        <v>91273</v>
      </c>
      <c r="I22" s="38">
        <f t="shared" si="4"/>
        <v>16429.14</v>
      </c>
      <c r="J22" s="40">
        <f t="shared" si="5"/>
        <v>107.70214</v>
      </c>
      <c r="K22" s="57">
        <f t="shared" si="6"/>
        <v>107809.84213999999</v>
      </c>
      <c r="L22" s="12"/>
    </row>
    <row r="23" spans="1:12" ht="14.25" customHeight="1">
      <c r="A23" s="56" t="s">
        <v>68</v>
      </c>
      <c r="B23" s="39" t="s">
        <v>113</v>
      </c>
      <c r="C23" s="39" t="s">
        <v>74</v>
      </c>
      <c r="D23" s="39" t="s">
        <v>90</v>
      </c>
      <c r="E23" s="39" t="s">
        <v>77</v>
      </c>
      <c r="F23" s="39">
        <v>85689</v>
      </c>
      <c r="G23" s="39">
        <v>0</v>
      </c>
      <c r="H23" s="52">
        <f t="shared" si="0"/>
        <v>85689</v>
      </c>
      <c r="I23" s="39">
        <f t="shared" si="1"/>
        <v>15424.019999999999</v>
      </c>
      <c r="J23" s="40">
        <f t="shared" si="2"/>
        <v>101.11302000000001</v>
      </c>
      <c r="K23" s="57">
        <f t="shared" si="3"/>
        <v>101214.13302000001</v>
      </c>
    </row>
    <row r="24" spans="1:12" s="7" customFormat="1" ht="15" customHeight="1">
      <c r="A24" s="58" t="s">
        <v>68</v>
      </c>
      <c r="B24" s="38" t="s">
        <v>86</v>
      </c>
      <c r="C24" s="38" t="s">
        <v>75</v>
      </c>
      <c r="D24" s="38" t="s">
        <v>91</v>
      </c>
      <c r="E24" s="38" t="s">
        <v>78</v>
      </c>
      <c r="F24" s="38">
        <v>84889</v>
      </c>
      <c r="G24" s="38">
        <v>0</v>
      </c>
      <c r="H24" s="52">
        <f t="shared" si="0"/>
        <v>84889</v>
      </c>
      <c r="I24" s="38">
        <f t="shared" ref="I24:I83" si="10">H24*18%</f>
        <v>15280.019999999999</v>
      </c>
      <c r="J24" s="40">
        <f t="shared" ref="J24:J83" si="11">(H24+I24)*0.1%</f>
        <v>100.16902</v>
      </c>
      <c r="K24" s="57">
        <f t="shared" ref="K24:K83" si="12">+H24+I24+J24</f>
        <v>100269.18902000001</v>
      </c>
      <c r="L24" s="12"/>
    </row>
    <row r="25" spans="1:12" s="7" customFormat="1" ht="14.25" customHeight="1">
      <c r="A25" s="58" t="s">
        <v>68</v>
      </c>
      <c r="B25" s="38" t="s">
        <v>87</v>
      </c>
      <c r="C25" s="38" t="s">
        <v>76</v>
      </c>
      <c r="D25" s="38" t="s">
        <v>92</v>
      </c>
      <c r="E25" s="38" t="s">
        <v>79</v>
      </c>
      <c r="F25" s="38">
        <v>86189</v>
      </c>
      <c r="G25" s="38">
        <v>0</v>
      </c>
      <c r="H25" s="52">
        <f t="shared" si="0"/>
        <v>86189</v>
      </c>
      <c r="I25" s="38">
        <f t="shared" si="10"/>
        <v>15514.019999999999</v>
      </c>
      <c r="J25" s="40">
        <f t="shared" si="11"/>
        <v>101.70302000000001</v>
      </c>
      <c r="K25" s="57">
        <f t="shared" si="12"/>
        <v>101804.72302</v>
      </c>
      <c r="L25" s="12"/>
    </row>
    <row r="26" spans="1:12" s="7" customFormat="1" ht="14.25" customHeight="1">
      <c r="A26" s="58" t="s">
        <v>68</v>
      </c>
      <c r="B26" s="38" t="s">
        <v>114</v>
      </c>
      <c r="C26" s="38" t="s">
        <v>80</v>
      </c>
      <c r="D26" s="38" t="s">
        <v>93</v>
      </c>
      <c r="E26" s="38" t="s">
        <v>81</v>
      </c>
      <c r="F26" s="38">
        <v>86189</v>
      </c>
      <c r="G26" s="38">
        <v>0</v>
      </c>
      <c r="H26" s="52">
        <f t="shared" si="0"/>
        <v>86189</v>
      </c>
      <c r="I26" s="38">
        <f t="shared" si="10"/>
        <v>15514.019999999999</v>
      </c>
      <c r="J26" s="40">
        <f t="shared" si="11"/>
        <v>101.70302000000001</v>
      </c>
      <c r="K26" s="57">
        <f t="shared" si="12"/>
        <v>101804.72302</v>
      </c>
      <c r="L26" s="12"/>
    </row>
    <row r="27" spans="1:12" s="4" customFormat="1" ht="15" customHeight="1">
      <c r="A27" s="56" t="s">
        <v>85</v>
      </c>
      <c r="B27" s="39" t="s">
        <v>0</v>
      </c>
      <c r="C27" s="39" t="s">
        <v>1</v>
      </c>
      <c r="D27" s="39" t="s">
        <v>2</v>
      </c>
      <c r="E27" s="39" t="s">
        <v>3</v>
      </c>
      <c r="F27" s="39">
        <v>92443</v>
      </c>
      <c r="G27" s="39">
        <v>1100</v>
      </c>
      <c r="H27" s="52">
        <f t="shared" si="0"/>
        <v>91343</v>
      </c>
      <c r="I27" s="39">
        <f t="shared" ref="I27:I33" si="13">H27*18%</f>
        <v>16441.739999999998</v>
      </c>
      <c r="J27" s="40">
        <f t="shared" ref="J27:J33" si="14">(H27+I27)*0.1%</f>
        <v>107.78474</v>
      </c>
      <c r="K27" s="57">
        <f t="shared" ref="K27:K33" si="15">+H27+I27+J27</f>
        <v>107892.52473999999</v>
      </c>
      <c r="L27" s="12"/>
    </row>
    <row r="28" spans="1:12" s="4" customFormat="1" ht="15" customHeight="1">
      <c r="A28" s="56" t="s">
        <v>85</v>
      </c>
      <c r="B28" s="39" t="s">
        <v>0</v>
      </c>
      <c r="C28" s="39" t="s">
        <v>20</v>
      </c>
      <c r="D28" s="39" t="s">
        <v>21</v>
      </c>
      <c r="E28" s="39" t="s">
        <v>22</v>
      </c>
      <c r="F28" s="39">
        <v>91643</v>
      </c>
      <c r="G28" s="39">
        <v>1100</v>
      </c>
      <c r="H28" s="52">
        <f t="shared" si="0"/>
        <v>90543</v>
      </c>
      <c r="I28" s="39">
        <f t="shared" si="13"/>
        <v>16297.74</v>
      </c>
      <c r="J28" s="40">
        <f t="shared" si="14"/>
        <v>106.84074000000001</v>
      </c>
      <c r="K28" s="57">
        <f t="shared" si="15"/>
        <v>106947.58074</v>
      </c>
      <c r="L28" s="12"/>
    </row>
    <row r="29" spans="1:12" s="4" customFormat="1">
      <c r="A29" s="56" t="s">
        <v>85</v>
      </c>
      <c r="B29" s="39" t="s">
        <v>0</v>
      </c>
      <c r="C29" s="39" t="s">
        <v>1</v>
      </c>
      <c r="D29" s="39" t="s">
        <v>4</v>
      </c>
      <c r="E29" s="39" t="s">
        <v>5</v>
      </c>
      <c r="F29" s="39">
        <v>91643</v>
      </c>
      <c r="G29" s="39">
        <v>1100</v>
      </c>
      <c r="H29" s="52">
        <f t="shared" si="0"/>
        <v>90543</v>
      </c>
      <c r="I29" s="39">
        <f t="shared" si="13"/>
        <v>16297.74</v>
      </c>
      <c r="J29" s="40">
        <f t="shared" si="14"/>
        <v>106.84074000000001</v>
      </c>
      <c r="K29" s="57">
        <f t="shared" si="15"/>
        <v>106947.58074</v>
      </c>
      <c r="L29" s="12"/>
    </row>
    <row r="30" spans="1:12" s="4" customFormat="1">
      <c r="A30" s="56" t="s">
        <v>85</v>
      </c>
      <c r="B30" s="39" t="s">
        <v>0</v>
      </c>
      <c r="C30" s="39" t="s">
        <v>20</v>
      </c>
      <c r="D30" s="39" t="s">
        <v>23</v>
      </c>
      <c r="E30" s="39" t="s">
        <v>24</v>
      </c>
      <c r="F30" s="39">
        <v>90843</v>
      </c>
      <c r="G30" s="39">
        <v>1100</v>
      </c>
      <c r="H30" s="52">
        <f t="shared" si="0"/>
        <v>89743</v>
      </c>
      <c r="I30" s="39">
        <f t="shared" si="13"/>
        <v>16153.74</v>
      </c>
      <c r="J30" s="40">
        <f t="shared" si="14"/>
        <v>105.89674000000001</v>
      </c>
      <c r="K30" s="57">
        <f t="shared" si="15"/>
        <v>106002.63674</v>
      </c>
      <c r="L30" s="12"/>
    </row>
    <row r="31" spans="1:12" s="1" customFormat="1">
      <c r="A31" s="58" t="s">
        <v>85</v>
      </c>
      <c r="B31" s="38" t="s">
        <v>6</v>
      </c>
      <c r="C31" s="38" t="s">
        <v>1</v>
      </c>
      <c r="D31" s="38" t="s">
        <v>7</v>
      </c>
      <c r="E31" s="38" t="s">
        <v>8</v>
      </c>
      <c r="F31" s="38">
        <v>91216</v>
      </c>
      <c r="G31" s="38">
        <v>1100</v>
      </c>
      <c r="H31" s="52">
        <f t="shared" si="0"/>
        <v>90116</v>
      </c>
      <c r="I31" s="38">
        <f t="shared" si="13"/>
        <v>16220.88</v>
      </c>
      <c r="J31" s="40">
        <f t="shared" si="14"/>
        <v>106.33688000000001</v>
      </c>
      <c r="K31" s="57">
        <f t="shared" si="15"/>
        <v>106443.21688000001</v>
      </c>
      <c r="L31" s="12"/>
    </row>
    <row r="32" spans="1:12" s="1" customFormat="1">
      <c r="A32" s="58" t="s">
        <v>85</v>
      </c>
      <c r="B32" s="38" t="s">
        <v>6</v>
      </c>
      <c r="C32" s="38" t="s">
        <v>20</v>
      </c>
      <c r="D32" s="38" t="s">
        <v>25</v>
      </c>
      <c r="E32" s="38" t="s">
        <v>26</v>
      </c>
      <c r="F32" s="38">
        <v>90416</v>
      </c>
      <c r="G32" s="38">
        <v>1100</v>
      </c>
      <c r="H32" s="52">
        <f t="shared" si="0"/>
        <v>89316</v>
      </c>
      <c r="I32" s="38">
        <f t="shared" si="13"/>
        <v>16076.88</v>
      </c>
      <c r="J32" s="40">
        <f t="shared" si="14"/>
        <v>105.39288000000001</v>
      </c>
      <c r="K32" s="57">
        <f t="shared" si="15"/>
        <v>105498.27288</v>
      </c>
      <c r="L32" s="12"/>
    </row>
    <row r="33" spans="1:12" s="1" customFormat="1">
      <c r="A33" s="58" t="s">
        <v>85</v>
      </c>
      <c r="B33" s="38" t="s">
        <v>6</v>
      </c>
      <c r="C33" s="38" t="s">
        <v>1</v>
      </c>
      <c r="D33" s="38" t="s">
        <v>9</v>
      </c>
      <c r="E33" s="38" t="s">
        <v>10</v>
      </c>
      <c r="F33" s="38">
        <v>93703</v>
      </c>
      <c r="G33" s="38">
        <v>1100</v>
      </c>
      <c r="H33" s="52">
        <f t="shared" si="0"/>
        <v>92603</v>
      </c>
      <c r="I33" s="38">
        <f t="shared" si="13"/>
        <v>16668.54</v>
      </c>
      <c r="J33" s="40">
        <f t="shared" si="14"/>
        <v>109.27154000000002</v>
      </c>
      <c r="K33" s="57">
        <f t="shared" si="15"/>
        <v>109380.81154000001</v>
      </c>
      <c r="L33" s="12"/>
    </row>
    <row r="34" spans="1:12" s="7" customFormat="1">
      <c r="A34" s="58" t="s">
        <v>85</v>
      </c>
      <c r="B34" s="38" t="s">
        <v>6</v>
      </c>
      <c r="C34" s="38" t="s">
        <v>84</v>
      </c>
      <c r="D34" s="38" t="s">
        <v>83</v>
      </c>
      <c r="E34" s="38" t="s">
        <v>82</v>
      </c>
      <c r="F34" s="38">
        <v>92903</v>
      </c>
      <c r="G34" s="38">
        <v>1100</v>
      </c>
      <c r="H34" s="52">
        <f t="shared" si="0"/>
        <v>91803</v>
      </c>
      <c r="I34" s="38">
        <f t="shared" ref="I34" si="16">H34*18%</f>
        <v>16524.54</v>
      </c>
      <c r="J34" s="40">
        <f t="shared" ref="J34" si="17">(H34+I34)*0.1%</f>
        <v>108.32754000000001</v>
      </c>
      <c r="K34" s="57">
        <f t="shared" ref="K34" si="18">+H34+I34+J34</f>
        <v>108435.86754000001</v>
      </c>
      <c r="L34" s="12"/>
    </row>
    <row r="35" spans="1:12" s="1" customFormat="1">
      <c r="A35" s="58" t="s">
        <v>85</v>
      </c>
      <c r="B35" s="38" t="s">
        <v>11</v>
      </c>
      <c r="C35" s="38" t="s">
        <v>1</v>
      </c>
      <c r="D35" s="38" t="s">
        <v>12</v>
      </c>
      <c r="E35" s="38" t="s">
        <v>13</v>
      </c>
      <c r="F35" s="38">
        <v>93229</v>
      </c>
      <c r="G35" s="38">
        <v>1100</v>
      </c>
      <c r="H35" s="52">
        <f t="shared" si="0"/>
        <v>92129</v>
      </c>
      <c r="I35" s="38">
        <f>H35*18%</f>
        <v>16583.22</v>
      </c>
      <c r="J35" s="40">
        <f>(H35+I35)*0.1%</f>
        <v>108.71222</v>
      </c>
      <c r="K35" s="57">
        <f>+H35+I35+J35</f>
        <v>108820.93222</v>
      </c>
      <c r="L35" s="12"/>
    </row>
    <row r="36" spans="1:12" s="1" customFormat="1">
      <c r="A36" s="58" t="s">
        <v>85</v>
      </c>
      <c r="B36" s="38" t="s">
        <v>11</v>
      </c>
      <c r="C36" s="38" t="s">
        <v>20</v>
      </c>
      <c r="D36" s="38" t="s">
        <v>27</v>
      </c>
      <c r="E36" s="38" t="s">
        <v>28</v>
      </c>
      <c r="F36" s="38">
        <v>92429</v>
      </c>
      <c r="G36" s="38">
        <v>1100</v>
      </c>
      <c r="H36" s="52">
        <f t="shared" si="0"/>
        <v>91329</v>
      </c>
      <c r="I36" s="38">
        <f>H36*18%</f>
        <v>16439.22</v>
      </c>
      <c r="J36" s="40">
        <f>(H36+I36)*0.1%</f>
        <v>107.76822</v>
      </c>
      <c r="K36" s="57">
        <f>+H36+I36+J36</f>
        <v>107875.98822</v>
      </c>
      <c r="L36" s="12"/>
    </row>
    <row r="37" spans="1:12" s="1" customFormat="1">
      <c r="A37" s="58" t="s">
        <v>85</v>
      </c>
      <c r="B37" s="38" t="s">
        <v>108</v>
      </c>
      <c r="C37" s="38" t="s">
        <v>1</v>
      </c>
      <c r="D37" s="38" t="s">
        <v>109</v>
      </c>
      <c r="E37" s="38" t="s">
        <v>110</v>
      </c>
      <c r="F37" s="38">
        <v>89643</v>
      </c>
      <c r="G37" s="38">
        <v>1100</v>
      </c>
      <c r="H37" s="52">
        <f t="shared" si="0"/>
        <v>88543</v>
      </c>
      <c r="I37" s="38">
        <f t="shared" ref="I37" si="19">H37*18%</f>
        <v>15937.74</v>
      </c>
      <c r="J37" s="40">
        <f t="shared" ref="J37" si="20">(H37+I37)*0.1%</f>
        <v>104.48074000000001</v>
      </c>
      <c r="K37" s="57">
        <f t="shared" ref="K37" si="21">+H37+I37+J37</f>
        <v>104585.22074</v>
      </c>
      <c r="L37" s="12"/>
    </row>
    <row r="38" spans="1:12" s="1" customFormat="1">
      <c r="A38" s="58" t="s">
        <v>85</v>
      </c>
      <c r="B38" s="38" t="s">
        <v>14</v>
      </c>
      <c r="C38" s="38" t="s">
        <v>1</v>
      </c>
      <c r="D38" s="38" t="s">
        <v>15</v>
      </c>
      <c r="E38" s="38" t="s">
        <v>16</v>
      </c>
      <c r="F38" s="38">
        <v>95244</v>
      </c>
      <c r="G38" s="38">
        <v>1100</v>
      </c>
      <c r="H38" s="52">
        <f t="shared" si="0"/>
        <v>94144</v>
      </c>
      <c r="I38" s="38">
        <f t="shared" ref="I38:I45" si="22">H38*18%</f>
        <v>16945.919999999998</v>
      </c>
      <c r="J38" s="40">
        <f t="shared" ref="J38:J45" si="23">(H38+I38)*0.1%</f>
        <v>111.08992000000001</v>
      </c>
      <c r="K38" s="57">
        <f t="shared" ref="K38:K45" si="24">+H38+I38+J38</f>
        <v>111201.00992</v>
      </c>
      <c r="L38" s="12"/>
    </row>
    <row r="39" spans="1:12" s="1" customFormat="1">
      <c r="A39" s="58" t="s">
        <v>85</v>
      </c>
      <c r="B39" s="38" t="s">
        <v>14</v>
      </c>
      <c r="C39" s="38" t="s">
        <v>20</v>
      </c>
      <c r="D39" s="38" t="s">
        <v>31</v>
      </c>
      <c r="E39" s="38" t="s">
        <v>32</v>
      </c>
      <c r="F39" s="38">
        <v>94444</v>
      </c>
      <c r="G39" s="38">
        <v>1100</v>
      </c>
      <c r="H39" s="52">
        <f t="shared" si="0"/>
        <v>93344</v>
      </c>
      <c r="I39" s="38">
        <f t="shared" si="22"/>
        <v>16801.919999999998</v>
      </c>
      <c r="J39" s="40">
        <f t="shared" si="23"/>
        <v>110.14592</v>
      </c>
      <c r="K39" s="57">
        <f t="shared" si="24"/>
        <v>110256.06591999999</v>
      </c>
      <c r="L39" s="12"/>
    </row>
    <row r="40" spans="1:12" s="1" customFormat="1">
      <c r="A40" s="58" t="s">
        <v>85</v>
      </c>
      <c r="B40" s="38" t="s">
        <v>17</v>
      </c>
      <c r="C40" s="38" t="s">
        <v>1</v>
      </c>
      <c r="D40" s="38" t="s">
        <v>18</v>
      </c>
      <c r="E40" s="38" t="s">
        <v>19</v>
      </c>
      <c r="F40" s="38">
        <v>93851</v>
      </c>
      <c r="G40" s="38">
        <v>1100</v>
      </c>
      <c r="H40" s="52">
        <f t="shared" si="0"/>
        <v>92751</v>
      </c>
      <c r="I40" s="38">
        <f t="shared" si="22"/>
        <v>16695.18</v>
      </c>
      <c r="J40" s="40">
        <f t="shared" si="23"/>
        <v>109.44618</v>
      </c>
      <c r="K40" s="57">
        <f t="shared" si="24"/>
        <v>109555.62617999999</v>
      </c>
      <c r="L40" s="12"/>
    </row>
    <row r="41" spans="1:12" s="1" customFormat="1">
      <c r="A41" s="58" t="s">
        <v>85</v>
      </c>
      <c r="B41" s="38" t="s">
        <v>17</v>
      </c>
      <c r="C41" s="38" t="s">
        <v>20</v>
      </c>
      <c r="D41" s="38" t="s">
        <v>29</v>
      </c>
      <c r="E41" s="38" t="s">
        <v>30</v>
      </c>
      <c r="F41" s="38">
        <v>93051</v>
      </c>
      <c r="G41" s="38">
        <v>1100</v>
      </c>
      <c r="H41" s="52">
        <f t="shared" si="0"/>
        <v>91951</v>
      </c>
      <c r="I41" s="38">
        <f t="shared" si="22"/>
        <v>16551.18</v>
      </c>
      <c r="J41" s="40">
        <f t="shared" si="23"/>
        <v>108.50218</v>
      </c>
      <c r="K41" s="57">
        <f t="shared" si="24"/>
        <v>108610.68217999999</v>
      </c>
      <c r="L41" s="12"/>
    </row>
    <row r="42" spans="1:12" s="4" customFormat="1">
      <c r="A42" s="56" t="s">
        <v>85</v>
      </c>
      <c r="B42" s="39" t="s">
        <v>113</v>
      </c>
      <c r="C42" s="39" t="s">
        <v>74</v>
      </c>
      <c r="D42" s="39" t="s">
        <v>90</v>
      </c>
      <c r="E42" s="39" t="s">
        <v>77</v>
      </c>
      <c r="F42" s="39">
        <v>86316</v>
      </c>
      <c r="G42" s="39">
        <v>0</v>
      </c>
      <c r="H42" s="52">
        <f t="shared" si="0"/>
        <v>86316</v>
      </c>
      <c r="I42" s="39">
        <f t="shared" si="22"/>
        <v>15536.88</v>
      </c>
      <c r="J42" s="40">
        <f t="shared" si="23"/>
        <v>101.85288000000001</v>
      </c>
      <c r="K42" s="57">
        <f t="shared" si="24"/>
        <v>101954.73288000001</v>
      </c>
      <c r="L42" s="12"/>
    </row>
    <row r="43" spans="1:12" s="1" customFormat="1">
      <c r="A43" s="58" t="s">
        <v>85</v>
      </c>
      <c r="B43" s="38" t="s">
        <v>86</v>
      </c>
      <c r="C43" s="38" t="s">
        <v>75</v>
      </c>
      <c r="D43" s="38" t="s">
        <v>91</v>
      </c>
      <c r="E43" s="38" t="s">
        <v>78</v>
      </c>
      <c r="F43" s="38">
        <v>85516</v>
      </c>
      <c r="G43" s="38">
        <v>0</v>
      </c>
      <c r="H43" s="52">
        <f t="shared" si="0"/>
        <v>85516</v>
      </c>
      <c r="I43" s="38">
        <f t="shared" si="22"/>
        <v>15392.88</v>
      </c>
      <c r="J43" s="40">
        <f t="shared" si="23"/>
        <v>100.90888000000001</v>
      </c>
      <c r="K43" s="57">
        <f t="shared" si="24"/>
        <v>101009.78888000001</v>
      </c>
      <c r="L43" s="12"/>
    </row>
    <row r="44" spans="1:12" s="1" customFormat="1">
      <c r="A44" s="58" t="s">
        <v>85</v>
      </c>
      <c r="B44" s="38" t="s">
        <v>87</v>
      </c>
      <c r="C44" s="38" t="s">
        <v>76</v>
      </c>
      <c r="D44" s="38" t="s">
        <v>92</v>
      </c>
      <c r="E44" s="38" t="s">
        <v>79</v>
      </c>
      <c r="F44" s="38">
        <v>86816</v>
      </c>
      <c r="G44" s="38">
        <v>0</v>
      </c>
      <c r="H44" s="52">
        <f t="shared" si="0"/>
        <v>86816</v>
      </c>
      <c r="I44" s="38">
        <f t="shared" si="22"/>
        <v>15626.88</v>
      </c>
      <c r="J44" s="40">
        <f t="shared" si="23"/>
        <v>102.44288</v>
      </c>
      <c r="K44" s="57">
        <f t="shared" si="24"/>
        <v>102545.32288000001</v>
      </c>
      <c r="L44" s="12"/>
    </row>
    <row r="45" spans="1:12" s="1" customFormat="1">
      <c r="A45" s="58" t="s">
        <v>85</v>
      </c>
      <c r="B45" s="38" t="s">
        <v>114</v>
      </c>
      <c r="C45" s="38" t="s">
        <v>80</v>
      </c>
      <c r="D45" s="38" t="s">
        <v>93</v>
      </c>
      <c r="E45" s="38" t="s">
        <v>81</v>
      </c>
      <c r="F45" s="38">
        <v>86816</v>
      </c>
      <c r="G45" s="38">
        <v>0</v>
      </c>
      <c r="H45" s="52">
        <f t="shared" si="0"/>
        <v>86816</v>
      </c>
      <c r="I45" s="38">
        <f t="shared" si="22"/>
        <v>15626.88</v>
      </c>
      <c r="J45" s="40">
        <f t="shared" si="23"/>
        <v>102.44288</v>
      </c>
      <c r="K45" s="57">
        <f t="shared" si="24"/>
        <v>102545.32288000001</v>
      </c>
      <c r="L45" s="12"/>
    </row>
    <row r="46" spans="1:12" s="4" customFormat="1" ht="15" customHeight="1">
      <c r="A46" s="56" t="s">
        <v>115</v>
      </c>
      <c r="B46" s="39" t="s">
        <v>0</v>
      </c>
      <c r="C46" s="39" t="s">
        <v>1</v>
      </c>
      <c r="D46" s="39" t="s">
        <v>2</v>
      </c>
      <c r="E46" s="39" t="s">
        <v>3</v>
      </c>
      <c r="F46" s="39">
        <v>92286</v>
      </c>
      <c r="G46" s="39">
        <v>1100</v>
      </c>
      <c r="H46" s="52">
        <f t="shared" si="0"/>
        <v>91186</v>
      </c>
      <c r="I46" s="39">
        <v>16582.32</v>
      </c>
      <c r="J46" s="40">
        <v>108.70632000000001</v>
      </c>
      <c r="K46" s="57">
        <v>108815.02632</v>
      </c>
      <c r="L46" s="12"/>
    </row>
    <row r="47" spans="1:12" s="4" customFormat="1" ht="15" customHeight="1">
      <c r="A47" s="56" t="s">
        <v>115</v>
      </c>
      <c r="B47" s="39" t="s">
        <v>0</v>
      </c>
      <c r="C47" s="39" t="s">
        <v>20</v>
      </c>
      <c r="D47" s="39" t="s">
        <v>21</v>
      </c>
      <c r="E47" s="39" t="s">
        <v>22</v>
      </c>
      <c r="F47" s="39">
        <v>91486</v>
      </c>
      <c r="G47" s="39">
        <v>1100</v>
      </c>
      <c r="H47" s="52">
        <f t="shared" si="0"/>
        <v>90386</v>
      </c>
      <c r="I47" s="39">
        <v>16438.32</v>
      </c>
      <c r="J47" s="40">
        <v>107.76232</v>
      </c>
      <c r="K47" s="57">
        <v>107870.08232</v>
      </c>
      <c r="L47" s="12"/>
    </row>
    <row r="48" spans="1:12" s="4" customFormat="1">
      <c r="A48" s="56" t="s">
        <v>115</v>
      </c>
      <c r="B48" s="39" t="s">
        <v>0</v>
      </c>
      <c r="C48" s="39" t="s">
        <v>1</v>
      </c>
      <c r="D48" s="39" t="s">
        <v>4</v>
      </c>
      <c r="E48" s="39" t="s">
        <v>5</v>
      </c>
      <c r="F48" s="39">
        <v>91486</v>
      </c>
      <c r="G48" s="39">
        <v>1100</v>
      </c>
      <c r="H48" s="52">
        <f t="shared" si="0"/>
        <v>90386</v>
      </c>
      <c r="I48" s="39">
        <v>16438.32</v>
      </c>
      <c r="J48" s="40">
        <v>107.76232</v>
      </c>
      <c r="K48" s="57">
        <v>107870.08232</v>
      </c>
      <c r="L48" s="12"/>
    </row>
    <row r="49" spans="1:12" s="4" customFormat="1" ht="13.5" customHeight="1">
      <c r="A49" s="56" t="s">
        <v>115</v>
      </c>
      <c r="B49" s="39" t="s">
        <v>0</v>
      </c>
      <c r="C49" s="39" t="s">
        <v>20</v>
      </c>
      <c r="D49" s="39" t="s">
        <v>23</v>
      </c>
      <c r="E49" s="39" t="s">
        <v>24</v>
      </c>
      <c r="F49" s="39">
        <v>90686</v>
      </c>
      <c r="G49" s="39">
        <v>1100</v>
      </c>
      <c r="H49" s="52">
        <f t="shared" si="0"/>
        <v>89586</v>
      </c>
      <c r="I49" s="39">
        <v>16294.32</v>
      </c>
      <c r="J49" s="40">
        <v>106.81832000000001</v>
      </c>
      <c r="K49" s="57">
        <v>106925.13832000001</v>
      </c>
      <c r="L49" s="12"/>
    </row>
    <row r="50" spans="1:12" s="1" customFormat="1">
      <c r="A50" s="56" t="s">
        <v>115</v>
      </c>
      <c r="B50" s="38" t="s">
        <v>6</v>
      </c>
      <c r="C50" s="38" t="s">
        <v>1</v>
      </c>
      <c r="D50" s="38" t="s">
        <v>7</v>
      </c>
      <c r="E50" s="38" t="s">
        <v>8</v>
      </c>
      <c r="F50" s="38">
        <v>91362</v>
      </c>
      <c r="G50" s="38">
        <v>1100</v>
      </c>
      <c r="H50" s="52">
        <f t="shared" si="0"/>
        <v>90262</v>
      </c>
      <c r="I50" s="38">
        <v>16349.939999999999</v>
      </c>
      <c r="J50" s="40">
        <v>107.18294</v>
      </c>
      <c r="K50" s="57">
        <v>107290.12294</v>
      </c>
      <c r="L50" s="12"/>
    </row>
    <row r="51" spans="1:12" s="1" customFormat="1">
      <c r="A51" s="56" t="s">
        <v>115</v>
      </c>
      <c r="B51" s="38" t="s">
        <v>6</v>
      </c>
      <c r="C51" s="38" t="s">
        <v>20</v>
      </c>
      <c r="D51" s="38" t="s">
        <v>25</v>
      </c>
      <c r="E51" s="38" t="s">
        <v>26</v>
      </c>
      <c r="F51" s="38">
        <v>90562</v>
      </c>
      <c r="G51" s="38">
        <v>1100</v>
      </c>
      <c r="H51" s="52">
        <f t="shared" si="0"/>
        <v>89462</v>
      </c>
      <c r="I51" s="38">
        <v>16205.939999999999</v>
      </c>
      <c r="J51" s="40">
        <v>106.23894</v>
      </c>
      <c r="K51" s="57">
        <v>106345.17894</v>
      </c>
      <c r="L51" s="12"/>
    </row>
    <row r="52" spans="1:12" s="1" customFormat="1">
      <c r="A52" s="56" t="s">
        <v>115</v>
      </c>
      <c r="B52" s="38" t="s">
        <v>6</v>
      </c>
      <c r="C52" s="38" t="s">
        <v>1</v>
      </c>
      <c r="D52" s="38" t="s">
        <v>9</v>
      </c>
      <c r="E52" s="38" t="s">
        <v>10</v>
      </c>
      <c r="F52" s="38">
        <v>93707</v>
      </c>
      <c r="G52" s="38">
        <v>1100</v>
      </c>
      <c r="H52" s="52">
        <f t="shared" si="0"/>
        <v>92607</v>
      </c>
      <c r="I52" s="38">
        <v>16824.419999999998</v>
      </c>
      <c r="J52" s="40">
        <v>110.29342</v>
      </c>
      <c r="K52" s="57">
        <v>110403.71342</v>
      </c>
      <c r="L52" s="12"/>
    </row>
    <row r="53" spans="1:12" s="7" customFormat="1">
      <c r="A53" s="56" t="s">
        <v>115</v>
      </c>
      <c r="B53" s="38" t="s">
        <v>6</v>
      </c>
      <c r="C53" s="38" t="s">
        <v>84</v>
      </c>
      <c r="D53" s="38" t="s">
        <v>83</v>
      </c>
      <c r="E53" s="38" t="s">
        <v>82</v>
      </c>
      <c r="F53" s="38">
        <v>92907</v>
      </c>
      <c r="G53" s="38">
        <v>1100</v>
      </c>
      <c r="H53" s="52">
        <f t="shared" si="0"/>
        <v>91807</v>
      </c>
      <c r="I53" s="38">
        <v>16680.419999999998</v>
      </c>
      <c r="J53" s="40">
        <v>109.34941999999999</v>
      </c>
      <c r="K53" s="57">
        <v>109458.76942</v>
      </c>
      <c r="L53" s="12"/>
    </row>
    <row r="54" spans="1:12" s="1" customFormat="1">
      <c r="A54" s="56" t="s">
        <v>115</v>
      </c>
      <c r="B54" s="38" t="s">
        <v>11</v>
      </c>
      <c r="C54" s="38" t="s">
        <v>1</v>
      </c>
      <c r="D54" s="38" t="s">
        <v>12</v>
      </c>
      <c r="E54" s="38" t="s">
        <v>13</v>
      </c>
      <c r="F54" s="38">
        <v>93724</v>
      </c>
      <c r="G54" s="38">
        <v>1100</v>
      </c>
      <c r="H54" s="52">
        <f t="shared" si="0"/>
        <v>92624</v>
      </c>
      <c r="I54" s="38">
        <v>16739.64</v>
      </c>
      <c r="J54" s="40">
        <v>109.73764</v>
      </c>
      <c r="K54" s="57">
        <v>109847.37764000001</v>
      </c>
      <c r="L54" s="12"/>
    </row>
    <row r="55" spans="1:12" s="1" customFormat="1">
      <c r="A55" s="56" t="s">
        <v>115</v>
      </c>
      <c r="B55" s="38" t="s">
        <v>11</v>
      </c>
      <c r="C55" s="38" t="s">
        <v>20</v>
      </c>
      <c r="D55" s="38" t="s">
        <v>27</v>
      </c>
      <c r="E55" s="38" t="s">
        <v>28</v>
      </c>
      <c r="F55" s="38">
        <v>92924</v>
      </c>
      <c r="G55" s="38">
        <v>1100</v>
      </c>
      <c r="H55" s="52">
        <f t="shared" si="0"/>
        <v>91824</v>
      </c>
      <c r="I55" s="38">
        <v>16595.64</v>
      </c>
      <c r="J55" s="40">
        <v>108.79364</v>
      </c>
      <c r="K55" s="57">
        <v>108902.43364</v>
      </c>
      <c r="L55" s="12"/>
    </row>
    <row r="56" spans="1:12" s="1" customFormat="1">
      <c r="A56" s="56" t="s">
        <v>115</v>
      </c>
      <c r="B56" s="38" t="s">
        <v>108</v>
      </c>
      <c r="C56" s="38" t="s">
        <v>1</v>
      </c>
      <c r="D56" s="38" t="s">
        <v>109</v>
      </c>
      <c r="E56" s="38" t="s">
        <v>110</v>
      </c>
      <c r="F56" s="38">
        <v>89686</v>
      </c>
      <c r="G56" s="38">
        <v>1100</v>
      </c>
      <c r="H56" s="52">
        <f t="shared" si="0"/>
        <v>88586</v>
      </c>
      <c r="I56" s="38">
        <v>16114.32</v>
      </c>
      <c r="J56" s="40">
        <v>105.63832000000001</v>
      </c>
      <c r="K56" s="57">
        <v>105743.95832000001</v>
      </c>
      <c r="L56" s="12"/>
    </row>
    <row r="57" spans="1:12" s="1" customFormat="1">
      <c r="A57" s="56" t="s">
        <v>115</v>
      </c>
      <c r="B57" s="38" t="s">
        <v>14</v>
      </c>
      <c r="C57" s="38" t="s">
        <v>1</v>
      </c>
      <c r="D57" s="38" t="s">
        <v>15</v>
      </c>
      <c r="E57" s="38" t="s">
        <v>16</v>
      </c>
      <c r="F57" s="38">
        <v>95345</v>
      </c>
      <c r="G57" s="38">
        <v>1100</v>
      </c>
      <c r="H57" s="52">
        <f t="shared" si="0"/>
        <v>94245</v>
      </c>
      <c r="I57" s="38">
        <v>17076.059999999998</v>
      </c>
      <c r="J57" s="40">
        <v>111.94306</v>
      </c>
      <c r="K57" s="57">
        <v>112055.00306</v>
      </c>
      <c r="L57" s="12"/>
    </row>
    <row r="58" spans="1:12" s="1" customFormat="1">
      <c r="A58" s="56" t="s">
        <v>115</v>
      </c>
      <c r="B58" s="38" t="s">
        <v>14</v>
      </c>
      <c r="C58" s="38" t="s">
        <v>20</v>
      </c>
      <c r="D58" s="38" t="s">
        <v>31</v>
      </c>
      <c r="E58" s="38" t="s">
        <v>32</v>
      </c>
      <c r="F58" s="38">
        <v>94545</v>
      </c>
      <c r="G58" s="38">
        <v>1100</v>
      </c>
      <c r="H58" s="52">
        <f t="shared" si="0"/>
        <v>93445</v>
      </c>
      <c r="I58" s="38">
        <v>16932.059999999998</v>
      </c>
      <c r="J58" s="40">
        <v>110.99906</v>
      </c>
      <c r="K58" s="57">
        <v>111110.05906</v>
      </c>
      <c r="L58" s="12"/>
    </row>
    <row r="59" spans="1:12" s="1" customFormat="1">
      <c r="A59" s="56" t="s">
        <v>115</v>
      </c>
      <c r="B59" s="38" t="s">
        <v>17</v>
      </c>
      <c r="C59" s="38" t="s">
        <v>1</v>
      </c>
      <c r="D59" s="38" t="s">
        <v>18</v>
      </c>
      <c r="E59" s="38" t="s">
        <v>19</v>
      </c>
      <c r="F59" s="38">
        <v>94103</v>
      </c>
      <c r="G59" s="38">
        <v>1100</v>
      </c>
      <c r="H59" s="52">
        <f t="shared" si="0"/>
        <v>93003</v>
      </c>
      <c r="I59" s="38">
        <v>16866.36</v>
      </c>
      <c r="J59" s="40">
        <v>110.56836</v>
      </c>
      <c r="K59" s="57">
        <v>110678.92836000001</v>
      </c>
      <c r="L59" s="12"/>
    </row>
    <row r="60" spans="1:12" s="1" customFormat="1">
      <c r="A60" s="56" t="s">
        <v>115</v>
      </c>
      <c r="B60" s="38" t="s">
        <v>17</v>
      </c>
      <c r="C60" s="38" t="s">
        <v>20</v>
      </c>
      <c r="D60" s="38" t="s">
        <v>29</v>
      </c>
      <c r="E60" s="38" t="s">
        <v>30</v>
      </c>
      <c r="F60" s="38">
        <v>93303</v>
      </c>
      <c r="G60" s="38">
        <v>1100</v>
      </c>
      <c r="H60" s="52">
        <f t="shared" si="0"/>
        <v>92203</v>
      </c>
      <c r="I60" s="38">
        <v>16722.36</v>
      </c>
      <c r="J60" s="40">
        <v>109.62436</v>
      </c>
      <c r="K60" s="57">
        <v>109733.98436</v>
      </c>
      <c r="L60" s="12"/>
    </row>
    <row r="61" spans="1:12" s="4" customFormat="1">
      <c r="A61" s="56" t="s">
        <v>115</v>
      </c>
      <c r="B61" s="39" t="s">
        <v>113</v>
      </c>
      <c r="C61" s="39" t="s">
        <v>74</v>
      </c>
      <c r="D61" s="39" t="s">
        <v>90</v>
      </c>
      <c r="E61" s="39" t="s">
        <v>77</v>
      </c>
      <c r="F61" s="39">
        <v>86462</v>
      </c>
      <c r="G61" s="39">
        <v>0</v>
      </c>
      <c r="H61" s="52">
        <f t="shared" si="0"/>
        <v>86462</v>
      </c>
      <c r="I61" s="39">
        <v>15665.939999999999</v>
      </c>
      <c r="J61" s="40">
        <v>102.69894000000001</v>
      </c>
      <c r="K61" s="57">
        <v>102801.63894</v>
      </c>
      <c r="L61" s="12"/>
    </row>
    <row r="62" spans="1:12" s="1" customFormat="1">
      <c r="A62" s="56" t="s">
        <v>115</v>
      </c>
      <c r="B62" s="38" t="s">
        <v>86</v>
      </c>
      <c r="C62" s="38" t="s">
        <v>75</v>
      </c>
      <c r="D62" s="38" t="s">
        <v>91</v>
      </c>
      <c r="E62" s="38" t="s">
        <v>78</v>
      </c>
      <c r="F62" s="38">
        <v>85662</v>
      </c>
      <c r="G62" s="38">
        <v>0</v>
      </c>
      <c r="H62" s="52">
        <f t="shared" si="0"/>
        <v>85662</v>
      </c>
      <c r="I62" s="38">
        <v>15521.939999999999</v>
      </c>
      <c r="J62" s="40">
        <v>101.75494</v>
      </c>
      <c r="K62" s="57">
        <v>101856.69494</v>
      </c>
      <c r="L62" s="12"/>
    </row>
    <row r="63" spans="1:12" s="1" customFormat="1">
      <c r="A63" s="56" t="s">
        <v>115</v>
      </c>
      <c r="B63" s="38" t="s">
        <v>87</v>
      </c>
      <c r="C63" s="38" t="s">
        <v>76</v>
      </c>
      <c r="D63" s="38" t="s">
        <v>92</v>
      </c>
      <c r="E63" s="38" t="s">
        <v>79</v>
      </c>
      <c r="F63" s="38">
        <v>86962</v>
      </c>
      <c r="G63" s="38">
        <v>0</v>
      </c>
      <c r="H63" s="52">
        <f t="shared" si="0"/>
        <v>86962</v>
      </c>
      <c r="I63" s="38">
        <v>15755.939999999999</v>
      </c>
      <c r="J63" s="40">
        <v>103.28894000000001</v>
      </c>
      <c r="K63" s="57">
        <v>103392.22894</v>
      </c>
      <c r="L63" s="12"/>
    </row>
    <row r="64" spans="1:12" s="1" customFormat="1">
      <c r="A64" s="56" t="s">
        <v>115</v>
      </c>
      <c r="B64" s="38" t="s">
        <v>114</v>
      </c>
      <c r="C64" s="38" t="s">
        <v>80</v>
      </c>
      <c r="D64" s="38" t="s">
        <v>93</v>
      </c>
      <c r="E64" s="38" t="s">
        <v>81</v>
      </c>
      <c r="F64" s="38">
        <v>86962</v>
      </c>
      <c r="G64" s="38">
        <v>0</v>
      </c>
      <c r="H64" s="52">
        <f t="shared" si="0"/>
        <v>86962</v>
      </c>
      <c r="I64" s="38">
        <v>15755.939999999999</v>
      </c>
      <c r="J64" s="40">
        <v>103.28894000000001</v>
      </c>
      <c r="K64" s="57">
        <v>103392.22894</v>
      </c>
      <c r="L64" s="12"/>
    </row>
    <row r="65" spans="1:12" s="4" customFormat="1" ht="15" customHeight="1">
      <c r="A65" s="56" t="s">
        <v>65</v>
      </c>
      <c r="B65" s="39" t="s">
        <v>0</v>
      </c>
      <c r="C65" s="39" t="s">
        <v>1</v>
      </c>
      <c r="D65" s="39" t="s">
        <v>2</v>
      </c>
      <c r="E65" s="39" t="s">
        <v>3</v>
      </c>
      <c r="F65" s="39">
        <v>91724</v>
      </c>
      <c r="G65" s="39">
        <v>1100</v>
      </c>
      <c r="H65" s="52">
        <f t="shared" si="0"/>
        <v>90624</v>
      </c>
      <c r="I65" s="39">
        <f t="shared" si="10"/>
        <v>16312.32</v>
      </c>
      <c r="J65" s="40">
        <f t="shared" si="11"/>
        <v>106.93632000000001</v>
      </c>
      <c r="K65" s="57">
        <f t="shared" si="12"/>
        <v>107043.25632</v>
      </c>
      <c r="L65" s="12"/>
    </row>
    <row r="66" spans="1:12" s="4" customFormat="1" ht="15" customHeight="1">
      <c r="A66" s="56" t="s">
        <v>65</v>
      </c>
      <c r="B66" s="39" t="s">
        <v>0</v>
      </c>
      <c r="C66" s="39" t="s">
        <v>20</v>
      </c>
      <c r="D66" s="39" t="s">
        <v>21</v>
      </c>
      <c r="E66" s="39" t="s">
        <v>22</v>
      </c>
      <c r="F66" s="39">
        <v>90924</v>
      </c>
      <c r="G66" s="39">
        <v>1100</v>
      </c>
      <c r="H66" s="52">
        <f t="shared" si="0"/>
        <v>89824</v>
      </c>
      <c r="I66" s="39">
        <f t="shared" si="10"/>
        <v>16168.32</v>
      </c>
      <c r="J66" s="40">
        <f t="shared" si="11"/>
        <v>105.99232000000001</v>
      </c>
      <c r="K66" s="57">
        <f t="shared" si="12"/>
        <v>106098.31232000001</v>
      </c>
      <c r="L66" s="12"/>
    </row>
    <row r="67" spans="1:12" s="4" customFormat="1">
      <c r="A67" s="56" t="s">
        <v>65</v>
      </c>
      <c r="B67" s="39" t="s">
        <v>0</v>
      </c>
      <c r="C67" s="39" t="s">
        <v>1</v>
      </c>
      <c r="D67" s="39" t="s">
        <v>4</v>
      </c>
      <c r="E67" s="39" t="s">
        <v>5</v>
      </c>
      <c r="F67" s="39">
        <v>90924</v>
      </c>
      <c r="G67" s="39">
        <v>1100</v>
      </c>
      <c r="H67" s="52">
        <f t="shared" si="0"/>
        <v>89824</v>
      </c>
      <c r="I67" s="39">
        <f t="shared" si="10"/>
        <v>16168.32</v>
      </c>
      <c r="J67" s="40">
        <f t="shared" si="11"/>
        <v>105.99232000000001</v>
      </c>
      <c r="K67" s="57">
        <f t="shared" si="12"/>
        <v>106098.31232000001</v>
      </c>
      <c r="L67" s="12"/>
    </row>
    <row r="68" spans="1:12" s="4" customFormat="1" ht="12.75" customHeight="1">
      <c r="A68" s="56" t="s">
        <v>65</v>
      </c>
      <c r="B68" s="39" t="s">
        <v>0</v>
      </c>
      <c r="C68" s="39" t="s">
        <v>20</v>
      </c>
      <c r="D68" s="39" t="s">
        <v>23</v>
      </c>
      <c r="E68" s="39" t="s">
        <v>24</v>
      </c>
      <c r="F68" s="39">
        <v>90124</v>
      </c>
      <c r="G68" s="39">
        <v>1100</v>
      </c>
      <c r="H68" s="52">
        <f t="shared" si="0"/>
        <v>89024</v>
      </c>
      <c r="I68" s="39">
        <f t="shared" si="10"/>
        <v>16024.32</v>
      </c>
      <c r="J68" s="40">
        <f t="shared" si="11"/>
        <v>105.04832</v>
      </c>
      <c r="K68" s="57">
        <f t="shared" si="12"/>
        <v>105153.36832000001</v>
      </c>
      <c r="L68" s="12"/>
    </row>
    <row r="69" spans="1:12" s="1" customFormat="1">
      <c r="A69" s="58" t="s">
        <v>65</v>
      </c>
      <c r="B69" s="38" t="s">
        <v>6</v>
      </c>
      <c r="C69" s="38" t="s">
        <v>1</v>
      </c>
      <c r="D69" s="38" t="s">
        <v>7</v>
      </c>
      <c r="E69" s="38" t="s">
        <v>8</v>
      </c>
      <c r="F69" s="38">
        <v>90433</v>
      </c>
      <c r="G69" s="38">
        <v>1100</v>
      </c>
      <c r="H69" s="52">
        <f t="shared" si="0"/>
        <v>89333</v>
      </c>
      <c r="I69" s="38">
        <f t="shared" si="10"/>
        <v>16079.939999999999</v>
      </c>
      <c r="J69" s="40">
        <f t="shared" si="11"/>
        <v>105.41294000000001</v>
      </c>
      <c r="K69" s="57">
        <f t="shared" si="12"/>
        <v>105518.35294</v>
      </c>
      <c r="L69" s="12"/>
    </row>
    <row r="70" spans="1:12" s="1" customFormat="1">
      <c r="A70" s="58" t="s">
        <v>65</v>
      </c>
      <c r="B70" s="38" t="s">
        <v>6</v>
      </c>
      <c r="C70" s="38" t="s">
        <v>20</v>
      </c>
      <c r="D70" s="38" t="s">
        <v>25</v>
      </c>
      <c r="E70" s="38" t="s">
        <v>26</v>
      </c>
      <c r="F70" s="38">
        <v>89633</v>
      </c>
      <c r="G70" s="38">
        <v>1100</v>
      </c>
      <c r="H70" s="52">
        <f t="shared" si="0"/>
        <v>88533</v>
      </c>
      <c r="I70" s="38">
        <f t="shared" si="10"/>
        <v>15935.939999999999</v>
      </c>
      <c r="J70" s="40">
        <f t="shared" si="11"/>
        <v>104.46894</v>
      </c>
      <c r="K70" s="57">
        <f t="shared" si="12"/>
        <v>104573.40894000001</v>
      </c>
      <c r="L70" s="12"/>
    </row>
    <row r="71" spans="1:12" s="1" customFormat="1">
      <c r="A71" s="58" t="s">
        <v>65</v>
      </c>
      <c r="B71" s="38" t="s">
        <v>6</v>
      </c>
      <c r="C71" s="38" t="s">
        <v>1</v>
      </c>
      <c r="D71" s="38" t="s">
        <v>9</v>
      </c>
      <c r="E71" s="38" t="s">
        <v>10</v>
      </c>
      <c r="F71" s="38">
        <v>93069</v>
      </c>
      <c r="G71" s="38">
        <v>1100</v>
      </c>
      <c r="H71" s="52">
        <f t="shared" si="0"/>
        <v>91969</v>
      </c>
      <c r="I71" s="38">
        <f t="shared" si="10"/>
        <v>16554.419999999998</v>
      </c>
      <c r="J71" s="40">
        <f t="shared" si="11"/>
        <v>108.52342</v>
      </c>
      <c r="K71" s="57">
        <f t="shared" si="12"/>
        <v>108631.94342</v>
      </c>
      <c r="L71" s="12"/>
    </row>
    <row r="72" spans="1:12" s="7" customFormat="1">
      <c r="A72" s="58" t="s">
        <v>65</v>
      </c>
      <c r="B72" s="38" t="s">
        <v>6</v>
      </c>
      <c r="C72" s="38" t="s">
        <v>84</v>
      </c>
      <c r="D72" s="38" t="s">
        <v>83</v>
      </c>
      <c r="E72" s="38" t="s">
        <v>82</v>
      </c>
      <c r="F72" s="38">
        <v>92269</v>
      </c>
      <c r="G72" s="38">
        <v>1100</v>
      </c>
      <c r="H72" s="52">
        <f t="shared" ref="H72:H121" si="25">F72-G72</f>
        <v>91169</v>
      </c>
      <c r="I72" s="38">
        <f t="shared" si="10"/>
        <v>16410.419999999998</v>
      </c>
      <c r="J72" s="40">
        <f t="shared" si="11"/>
        <v>107.57942</v>
      </c>
      <c r="K72" s="57">
        <f t="shared" si="12"/>
        <v>107686.99941999999</v>
      </c>
      <c r="L72" s="12"/>
    </row>
    <row r="73" spans="1:12" s="90" customFormat="1">
      <c r="A73" s="84" t="s">
        <v>65</v>
      </c>
      <c r="B73" s="85" t="s">
        <v>11</v>
      </c>
      <c r="C73" s="85" t="s">
        <v>1</v>
      </c>
      <c r="D73" s="85" t="s">
        <v>12</v>
      </c>
      <c r="E73" s="85" t="s">
        <v>13</v>
      </c>
      <c r="F73" s="85">
        <v>92598</v>
      </c>
      <c r="G73" s="85">
        <v>1100</v>
      </c>
      <c r="H73" s="86">
        <f t="shared" si="25"/>
        <v>91498</v>
      </c>
      <c r="I73" s="85">
        <f t="shared" si="10"/>
        <v>16469.64</v>
      </c>
      <c r="J73" s="87">
        <f t="shared" si="11"/>
        <v>107.96764</v>
      </c>
      <c r="K73" s="88">
        <f t="shared" si="12"/>
        <v>108075.60764</v>
      </c>
      <c r="L73" s="89"/>
    </row>
    <row r="74" spans="1:12" s="1" customFormat="1">
      <c r="A74" s="58" t="s">
        <v>65</v>
      </c>
      <c r="B74" s="38" t="s">
        <v>11</v>
      </c>
      <c r="C74" s="38" t="s">
        <v>20</v>
      </c>
      <c r="D74" s="38" t="s">
        <v>27</v>
      </c>
      <c r="E74" s="38" t="s">
        <v>28</v>
      </c>
      <c r="F74" s="38">
        <v>91798</v>
      </c>
      <c r="G74" s="38">
        <v>1100</v>
      </c>
      <c r="H74" s="52">
        <f t="shared" si="25"/>
        <v>90698</v>
      </c>
      <c r="I74" s="38">
        <f t="shared" si="10"/>
        <v>16325.64</v>
      </c>
      <c r="J74" s="40">
        <f t="shared" si="11"/>
        <v>107.02364</v>
      </c>
      <c r="K74" s="57">
        <f t="shared" si="12"/>
        <v>107130.66364</v>
      </c>
      <c r="L74" s="12"/>
    </row>
    <row r="75" spans="1:12" s="1" customFormat="1">
      <c r="A75" s="58" t="s">
        <v>65</v>
      </c>
      <c r="B75" s="38" t="s">
        <v>108</v>
      </c>
      <c r="C75" s="38" t="s">
        <v>1</v>
      </c>
      <c r="D75" s="38" t="s">
        <v>109</v>
      </c>
      <c r="E75" s="38" t="s">
        <v>110</v>
      </c>
      <c r="F75" s="38">
        <v>89124</v>
      </c>
      <c r="G75" s="38">
        <v>1100</v>
      </c>
      <c r="H75" s="52">
        <f t="shared" si="25"/>
        <v>88024</v>
      </c>
      <c r="I75" s="38">
        <f t="shared" ref="I75" si="26">H75*18%</f>
        <v>15844.32</v>
      </c>
      <c r="J75" s="40">
        <f t="shared" ref="J75" si="27">(H75+I75)*0.1%</f>
        <v>103.86832000000001</v>
      </c>
      <c r="K75" s="57">
        <f t="shared" ref="K75" si="28">+H75+I75+J75</f>
        <v>103972.18832</v>
      </c>
      <c r="L75" s="12"/>
    </row>
    <row r="76" spans="1:12" s="1" customFormat="1">
      <c r="A76" s="58" t="s">
        <v>65</v>
      </c>
      <c r="B76" s="38" t="s">
        <v>14</v>
      </c>
      <c r="C76" s="38" t="s">
        <v>1</v>
      </c>
      <c r="D76" s="38" t="s">
        <v>15</v>
      </c>
      <c r="E76" s="38" t="s">
        <v>16</v>
      </c>
      <c r="F76" s="38">
        <v>94467</v>
      </c>
      <c r="G76" s="38">
        <v>1100</v>
      </c>
      <c r="H76" s="52">
        <f t="shared" si="25"/>
        <v>93367</v>
      </c>
      <c r="I76" s="38">
        <f t="shared" si="10"/>
        <v>16806.059999999998</v>
      </c>
      <c r="J76" s="40">
        <f t="shared" si="11"/>
        <v>110.17306000000001</v>
      </c>
      <c r="K76" s="57">
        <f t="shared" si="12"/>
        <v>110283.23306</v>
      </c>
      <c r="L76" s="12"/>
    </row>
    <row r="77" spans="1:12" s="1" customFormat="1">
      <c r="A77" s="58" t="s">
        <v>65</v>
      </c>
      <c r="B77" s="38" t="s">
        <v>14</v>
      </c>
      <c r="C77" s="38" t="s">
        <v>20</v>
      </c>
      <c r="D77" s="38" t="s">
        <v>31</v>
      </c>
      <c r="E77" s="38" t="s">
        <v>32</v>
      </c>
      <c r="F77" s="38">
        <v>93667</v>
      </c>
      <c r="G77" s="38">
        <v>1100</v>
      </c>
      <c r="H77" s="52">
        <f t="shared" si="25"/>
        <v>92567</v>
      </c>
      <c r="I77" s="38">
        <f t="shared" si="10"/>
        <v>16662.059999999998</v>
      </c>
      <c r="J77" s="40">
        <f t="shared" si="11"/>
        <v>109.22906</v>
      </c>
      <c r="K77" s="57">
        <f t="shared" si="12"/>
        <v>109338.28906</v>
      </c>
      <c r="L77" s="12"/>
    </row>
    <row r="78" spans="1:12" s="1" customFormat="1">
      <c r="A78" s="58" t="s">
        <v>65</v>
      </c>
      <c r="B78" s="38" t="s">
        <v>17</v>
      </c>
      <c r="C78" s="38" t="s">
        <v>1</v>
      </c>
      <c r="D78" s="38" t="s">
        <v>18</v>
      </c>
      <c r="E78" s="38" t="s">
        <v>19</v>
      </c>
      <c r="F78" s="38">
        <v>93302</v>
      </c>
      <c r="G78" s="38">
        <v>1100</v>
      </c>
      <c r="H78" s="52">
        <f t="shared" si="25"/>
        <v>92202</v>
      </c>
      <c r="I78" s="38">
        <f t="shared" si="10"/>
        <v>16596.36</v>
      </c>
      <c r="J78" s="40">
        <f t="shared" si="11"/>
        <v>108.79836</v>
      </c>
      <c r="K78" s="57">
        <f t="shared" si="12"/>
        <v>108907.15836</v>
      </c>
      <c r="L78" s="12"/>
    </row>
    <row r="79" spans="1:12" s="1" customFormat="1">
      <c r="A79" s="58" t="s">
        <v>65</v>
      </c>
      <c r="B79" s="38" t="s">
        <v>17</v>
      </c>
      <c r="C79" s="38" t="s">
        <v>20</v>
      </c>
      <c r="D79" s="38" t="s">
        <v>29</v>
      </c>
      <c r="E79" s="38" t="s">
        <v>30</v>
      </c>
      <c r="F79" s="38">
        <v>92502</v>
      </c>
      <c r="G79" s="38">
        <v>1100</v>
      </c>
      <c r="H79" s="52">
        <f t="shared" si="25"/>
        <v>91402</v>
      </c>
      <c r="I79" s="38">
        <f t="shared" si="10"/>
        <v>16452.36</v>
      </c>
      <c r="J79" s="40">
        <f t="shared" si="11"/>
        <v>107.85436</v>
      </c>
      <c r="K79" s="57">
        <f t="shared" si="12"/>
        <v>107962.21436</v>
      </c>
      <c r="L79" s="12"/>
    </row>
    <row r="80" spans="1:12" s="4" customFormat="1">
      <c r="A80" s="56" t="s">
        <v>65</v>
      </c>
      <c r="B80" s="39" t="s">
        <v>113</v>
      </c>
      <c r="C80" s="39" t="s">
        <v>74</v>
      </c>
      <c r="D80" s="39" t="s">
        <v>90</v>
      </c>
      <c r="E80" s="39" t="s">
        <v>77</v>
      </c>
      <c r="F80" s="39">
        <v>85533</v>
      </c>
      <c r="G80" s="39">
        <v>0</v>
      </c>
      <c r="H80" s="52">
        <f t="shared" si="25"/>
        <v>85533</v>
      </c>
      <c r="I80" s="39">
        <f t="shared" si="10"/>
        <v>15395.939999999999</v>
      </c>
      <c r="J80" s="40">
        <f t="shared" si="11"/>
        <v>100.92894000000001</v>
      </c>
      <c r="K80" s="57">
        <f t="shared" si="12"/>
        <v>101029.86894</v>
      </c>
      <c r="L80" s="12"/>
    </row>
    <row r="81" spans="1:12" s="1" customFormat="1">
      <c r="A81" s="58" t="s">
        <v>65</v>
      </c>
      <c r="B81" s="38" t="s">
        <v>86</v>
      </c>
      <c r="C81" s="38" t="s">
        <v>75</v>
      </c>
      <c r="D81" s="38" t="s">
        <v>91</v>
      </c>
      <c r="E81" s="38" t="s">
        <v>78</v>
      </c>
      <c r="F81" s="38">
        <v>84733</v>
      </c>
      <c r="G81" s="38">
        <v>0</v>
      </c>
      <c r="H81" s="52">
        <f t="shared" si="25"/>
        <v>84733</v>
      </c>
      <c r="I81" s="38">
        <f t="shared" si="10"/>
        <v>15251.939999999999</v>
      </c>
      <c r="J81" s="40">
        <f t="shared" si="11"/>
        <v>99.984940000000009</v>
      </c>
      <c r="K81" s="57">
        <f t="shared" si="12"/>
        <v>100084.92494</v>
      </c>
      <c r="L81" s="12"/>
    </row>
    <row r="82" spans="1:12" s="1" customFormat="1">
      <c r="A82" s="58" t="s">
        <v>65</v>
      </c>
      <c r="B82" s="38" t="s">
        <v>87</v>
      </c>
      <c r="C82" s="38" t="s">
        <v>76</v>
      </c>
      <c r="D82" s="38" t="s">
        <v>92</v>
      </c>
      <c r="E82" s="38" t="s">
        <v>79</v>
      </c>
      <c r="F82" s="38">
        <v>86033</v>
      </c>
      <c r="G82" s="38">
        <v>0</v>
      </c>
      <c r="H82" s="52">
        <f t="shared" si="25"/>
        <v>86033</v>
      </c>
      <c r="I82" s="38">
        <f t="shared" si="10"/>
        <v>15485.939999999999</v>
      </c>
      <c r="J82" s="40">
        <f t="shared" si="11"/>
        <v>101.51894</v>
      </c>
      <c r="K82" s="57">
        <f t="shared" si="12"/>
        <v>101620.45894</v>
      </c>
      <c r="L82" s="12"/>
    </row>
    <row r="83" spans="1:12" s="1" customFormat="1">
      <c r="A83" s="58" t="s">
        <v>65</v>
      </c>
      <c r="B83" s="38" t="s">
        <v>114</v>
      </c>
      <c r="C83" s="38" t="s">
        <v>80</v>
      </c>
      <c r="D83" s="38" t="s">
        <v>93</v>
      </c>
      <c r="E83" s="38" t="s">
        <v>81</v>
      </c>
      <c r="F83" s="38">
        <v>86033</v>
      </c>
      <c r="G83" s="38">
        <v>0</v>
      </c>
      <c r="H83" s="52">
        <f t="shared" si="25"/>
        <v>86033</v>
      </c>
      <c r="I83" s="38">
        <f t="shared" si="10"/>
        <v>15485.939999999999</v>
      </c>
      <c r="J83" s="40">
        <f t="shared" si="11"/>
        <v>101.51894</v>
      </c>
      <c r="K83" s="57">
        <f t="shared" si="12"/>
        <v>101620.45894</v>
      </c>
      <c r="L83" s="12"/>
    </row>
    <row r="84" spans="1:12" s="4" customFormat="1" ht="15" customHeight="1">
      <c r="A84" s="56" t="s">
        <v>111</v>
      </c>
      <c r="B84" s="39" t="s">
        <v>0</v>
      </c>
      <c r="C84" s="39" t="s">
        <v>1</v>
      </c>
      <c r="D84" s="39" t="s">
        <v>2</v>
      </c>
      <c r="E84" s="39" t="s">
        <v>3</v>
      </c>
      <c r="F84" s="39">
        <v>91749</v>
      </c>
      <c r="G84" s="39">
        <v>1100</v>
      </c>
      <c r="H84" s="52">
        <f t="shared" si="25"/>
        <v>90649</v>
      </c>
      <c r="I84" s="39">
        <f t="shared" ref="I84:I102" si="29">H84*18%</f>
        <v>16316.82</v>
      </c>
      <c r="J84" s="40">
        <f t="shared" ref="J84:J102" si="30">(H84+I84)*0.1%</f>
        <v>106.96582000000001</v>
      </c>
      <c r="K84" s="57">
        <f t="shared" ref="K84:K102" si="31">+H84+I84+J84</f>
        <v>107072.78582</v>
      </c>
      <c r="L84" s="12"/>
    </row>
    <row r="85" spans="1:12" s="4" customFormat="1" ht="15" customHeight="1">
      <c r="A85" s="56" t="s">
        <v>111</v>
      </c>
      <c r="B85" s="39" t="s">
        <v>0</v>
      </c>
      <c r="C85" s="39" t="s">
        <v>20</v>
      </c>
      <c r="D85" s="39" t="s">
        <v>21</v>
      </c>
      <c r="E85" s="39" t="s">
        <v>22</v>
      </c>
      <c r="F85" s="39">
        <v>90949</v>
      </c>
      <c r="G85" s="39">
        <v>1100</v>
      </c>
      <c r="H85" s="52">
        <f t="shared" si="25"/>
        <v>89849</v>
      </c>
      <c r="I85" s="39">
        <f t="shared" si="29"/>
        <v>16172.82</v>
      </c>
      <c r="J85" s="40">
        <f t="shared" si="30"/>
        <v>106.02182000000001</v>
      </c>
      <c r="K85" s="57">
        <f t="shared" si="31"/>
        <v>106127.84182</v>
      </c>
      <c r="L85" s="12"/>
    </row>
    <row r="86" spans="1:12" s="4" customFormat="1">
      <c r="A86" s="56" t="s">
        <v>111</v>
      </c>
      <c r="B86" s="39" t="s">
        <v>0</v>
      </c>
      <c r="C86" s="39" t="s">
        <v>1</v>
      </c>
      <c r="D86" s="39" t="s">
        <v>4</v>
      </c>
      <c r="E86" s="39" t="s">
        <v>5</v>
      </c>
      <c r="F86" s="39">
        <v>90949</v>
      </c>
      <c r="G86" s="39">
        <v>1100</v>
      </c>
      <c r="H86" s="52">
        <f t="shared" si="25"/>
        <v>89849</v>
      </c>
      <c r="I86" s="39">
        <f t="shared" si="29"/>
        <v>16172.82</v>
      </c>
      <c r="J86" s="40">
        <f t="shared" si="30"/>
        <v>106.02182000000001</v>
      </c>
      <c r="K86" s="57">
        <f t="shared" si="31"/>
        <v>106127.84182</v>
      </c>
      <c r="L86" s="12"/>
    </row>
    <row r="87" spans="1:12" s="4" customFormat="1" ht="12.75" customHeight="1">
      <c r="A87" s="56" t="s">
        <v>111</v>
      </c>
      <c r="B87" s="39" t="s">
        <v>0</v>
      </c>
      <c r="C87" s="39" t="s">
        <v>20</v>
      </c>
      <c r="D87" s="39" t="s">
        <v>23</v>
      </c>
      <c r="E87" s="39" t="s">
        <v>24</v>
      </c>
      <c r="F87" s="39">
        <v>90149</v>
      </c>
      <c r="G87" s="39">
        <v>1100</v>
      </c>
      <c r="H87" s="52">
        <f t="shared" si="25"/>
        <v>89049</v>
      </c>
      <c r="I87" s="39">
        <f t="shared" si="29"/>
        <v>16028.82</v>
      </c>
      <c r="J87" s="40">
        <f t="shared" si="30"/>
        <v>105.07782</v>
      </c>
      <c r="K87" s="57">
        <f t="shared" si="31"/>
        <v>105182.89782000001</v>
      </c>
      <c r="L87" s="12"/>
    </row>
    <row r="88" spans="1:12" s="1" customFormat="1">
      <c r="A88" s="56" t="s">
        <v>111</v>
      </c>
      <c r="B88" s="38" t="s">
        <v>6</v>
      </c>
      <c r="C88" s="38" t="s">
        <v>1</v>
      </c>
      <c r="D88" s="38" t="s">
        <v>7</v>
      </c>
      <c r="E88" s="38" t="s">
        <v>8</v>
      </c>
      <c r="F88" s="38">
        <v>90559</v>
      </c>
      <c r="G88" s="38">
        <v>1100</v>
      </c>
      <c r="H88" s="52">
        <f t="shared" si="25"/>
        <v>89459</v>
      </c>
      <c r="I88" s="38">
        <f t="shared" si="29"/>
        <v>16102.619999999999</v>
      </c>
      <c r="J88" s="40">
        <f t="shared" si="30"/>
        <v>105.56161999999999</v>
      </c>
      <c r="K88" s="57">
        <f t="shared" si="31"/>
        <v>105667.18161999999</v>
      </c>
      <c r="L88" s="12"/>
    </row>
    <row r="89" spans="1:12" s="1" customFormat="1">
      <c r="A89" s="56" t="s">
        <v>111</v>
      </c>
      <c r="B89" s="38" t="s">
        <v>6</v>
      </c>
      <c r="C89" s="38" t="s">
        <v>20</v>
      </c>
      <c r="D89" s="38" t="s">
        <v>25</v>
      </c>
      <c r="E89" s="38" t="s">
        <v>26</v>
      </c>
      <c r="F89" s="38">
        <v>89759</v>
      </c>
      <c r="G89" s="38">
        <v>1100</v>
      </c>
      <c r="H89" s="52">
        <f t="shared" si="25"/>
        <v>88659</v>
      </c>
      <c r="I89" s="38">
        <f t="shared" si="29"/>
        <v>15958.619999999999</v>
      </c>
      <c r="J89" s="40">
        <f t="shared" si="30"/>
        <v>104.61762</v>
      </c>
      <c r="K89" s="57">
        <f t="shared" si="31"/>
        <v>104722.23762</v>
      </c>
      <c r="L89" s="12"/>
    </row>
    <row r="90" spans="1:12" s="1" customFormat="1">
      <c r="A90" s="56" t="s">
        <v>111</v>
      </c>
      <c r="B90" s="38" t="s">
        <v>6</v>
      </c>
      <c r="C90" s="38" t="s">
        <v>1</v>
      </c>
      <c r="D90" s="38" t="s">
        <v>9</v>
      </c>
      <c r="E90" s="38" t="s">
        <v>10</v>
      </c>
      <c r="F90" s="38">
        <v>93069</v>
      </c>
      <c r="G90" s="38">
        <v>1100</v>
      </c>
      <c r="H90" s="52">
        <f t="shared" si="25"/>
        <v>91969</v>
      </c>
      <c r="I90" s="38">
        <f t="shared" si="29"/>
        <v>16554.419999999998</v>
      </c>
      <c r="J90" s="40">
        <f t="shared" si="30"/>
        <v>108.52342</v>
      </c>
      <c r="K90" s="57">
        <f t="shared" si="31"/>
        <v>108631.94342</v>
      </c>
      <c r="L90" s="12"/>
    </row>
    <row r="91" spans="1:12" s="7" customFormat="1">
      <c r="A91" s="56" t="s">
        <v>111</v>
      </c>
      <c r="B91" s="38" t="s">
        <v>6</v>
      </c>
      <c r="C91" s="38" t="s">
        <v>84</v>
      </c>
      <c r="D91" s="38" t="s">
        <v>83</v>
      </c>
      <c r="E91" s="38" t="s">
        <v>82</v>
      </c>
      <c r="F91" s="38">
        <v>92269</v>
      </c>
      <c r="G91" s="38">
        <v>1100</v>
      </c>
      <c r="H91" s="52">
        <f t="shared" si="25"/>
        <v>91169</v>
      </c>
      <c r="I91" s="38">
        <f t="shared" si="29"/>
        <v>16410.419999999998</v>
      </c>
      <c r="J91" s="40">
        <f t="shared" si="30"/>
        <v>107.57942</v>
      </c>
      <c r="K91" s="57">
        <f t="shared" si="31"/>
        <v>107686.99941999999</v>
      </c>
      <c r="L91" s="12"/>
    </row>
    <row r="92" spans="1:12" s="1" customFormat="1">
      <c r="A92" s="56" t="s">
        <v>111</v>
      </c>
      <c r="B92" s="38" t="s">
        <v>11</v>
      </c>
      <c r="C92" s="38" t="s">
        <v>1</v>
      </c>
      <c r="D92" s="38" t="s">
        <v>12</v>
      </c>
      <c r="E92" s="38" t="s">
        <v>13</v>
      </c>
      <c r="F92" s="38">
        <v>92605</v>
      </c>
      <c r="G92" s="38">
        <v>1100</v>
      </c>
      <c r="H92" s="52">
        <f t="shared" si="25"/>
        <v>91505</v>
      </c>
      <c r="I92" s="38">
        <f t="shared" si="29"/>
        <v>16470.899999999998</v>
      </c>
      <c r="J92" s="40">
        <f t="shared" si="30"/>
        <v>107.9759</v>
      </c>
      <c r="K92" s="57">
        <f t="shared" si="31"/>
        <v>108083.8759</v>
      </c>
      <c r="L92" s="12"/>
    </row>
    <row r="93" spans="1:12" s="1" customFormat="1">
      <c r="A93" s="56" t="s">
        <v>111</v>
      </c>
      <c r="B93" s="38" t="s">
        <v>11</v>
      </c>
      <c r="C93" s="38" t="s">
        <v>20</v>
      </c>
      <c r="D93" s="38" t="s">
        <v>27</v>
      </c>
      <c r="E93" s="38" t="s">
        <v>28</v>
      </c>
      <c r="F93" s="38">
        <v>91805</v>
      </c>
      <c r="G93" s="38">
        <v>1100</v>
      </c>
      <c r="H93" s="52">
        <f t="shared" si="25"/>
        <v>90705</v>
      </c>
      <c r="I93" s="38">
        <f t="shared" si="29"/>
        <v>16326.9</v>
      </c>
      <c r="J93" s="40">
        <f t="shared" si="30"/>
        <v>107.03189999999999</v>
      </c>
      <c r="K93" s="57">
        <f t="shared" si="31"/>
        <v>107138.9319</v>
      </c>
      <c r="L93" s="12"/>
    </row>
    <row r="94" spans="1:12" s="1" customFormat="1">
      <c r="A94" s="56" t="s">
        <v>111</v>
      </c>
      <c r="B94" s="38" t="s">
        <v>108</v>
      </c>
      <c r="C94" s="38" t="s">
        <v>1</v>
      </c>
      <c r="D94" s="38" t="s">
        <v>109</v>
      </c>
      <c r="E94" s="38" t="s">
        <v>110</v>
      </c>
      <c r="F94" s="38">
        <v>89149</v>
      </c>
      <c r="G94" s="38">
        <v>1100</v>
      </c>
      <c r="H94" s="52">
        <f t="shared" si="25"/>
        <v>88049</v>
      </c>
      <c r="I94" s="38">
        <f t="shared" si="29"/>
        <v>15848.82</v>
      </c>
      <c r="J94" s="40">
        <f t="shared" si="30"/>
        <v>103.89782000000001</v>
      </c>
      <c r="K94" s="57">
        <f t="shared" si="31"/>
        <v>104001.71782000001</v>
      </c>
      <c r="L94" s="12"/>
    </row>
    <row r="95" spans="1:12" s="1" customFormat="1">
      <c r="A95" s="56" t="s">
        <v>111</v>
      </c>
      <c r="B95" s="38" t="s">
        <v>14</v>
      </c>
      <c r="C95" s="38" t="s">
        <v>1</v>
      </c>
      <c r="D95" s="38" t="s">
        <v>15</v>
      </c>
      <c r="E95" s="38" t="s">
        <v>16</v>
      </c>
      <c r="F95" s="38">
        <v>94463</v>
      </c>
      <c r="G95" s="38">
        <v>1100</v>
      </c>
      <c r="H95" s="52">
        <f t="shared" si="25"/>
        <v>93363</v>
      </c>
      <c r="I95" s="38">
        <f t="shared" si="29"/>
        <v>16805.34</v>
      </c>
      <c r="J95" s="40">
        <f t="shared" si="30"/>
        <v>110.16834</v>
      </c>
      <c r="K95" s="57">
        <f t="shared" si="31"/>
        <v>110278.50834</v>
      </c>
      <c r="L95" s="12"/>
    </row>
    <row r="96" spans="1:12" s="1" customFormat="1">
      <c r="A96" s="56" t="s">
        <v>111</v>
      </c>
      <c r="B96" s="38" t="s">
        <v>14</v>
      </c>
      <c r="C96" s="38" t="s">
        <v>20</v>
      </c>
      <c r="D96" s="38" t="s">
        <v>31</v>
      </c>
      <c r="E96" s="38" t="s">
        <v>32</v>
      </c>
      <c r="F96" s="38">
        <v>93663</v>
      </c>
      <c r="G96" s="38">
        <v>1100</v>
      </c>
      <c r="H96" s="52">
        <f t="shared" si="25"/>
        <v>92563</v>
      </c>
      <c r="I96" s="38">
        <f t="shared" si="29"/>
        <v>16661.34</v>
      </c>
      <c r="J96" s="40">
        <f t="shared" si="30"/>
        <v>109.22434</v>
      </c>
      <c r="K96" s="57">
        <f t="shared" si="31"/>
        <v>109333.56434</v>
      </c>
      <c r="L96" s="12"/>
    </row>
    <row r="97" spans="1:12" s="1" customFormat="1">
      <c r="A97" s="56" t="s">
        <v>111</v>
      </c>
      <c r="B97" s="38" t="s">
        <v>17</v>
      </c>
      <c r="C97" s="38" t="s">
        <v>1</v>
      </c>
      <c r="D97" s="38" t="s">
        <v>18</v>
      </c>
      <c r="E97" s="38" t="s">
        <v>19</v>
      </c>
      <c r="F97" s="38">
        <v>93302</v>
      </c>
      <c r="G97" s="38">
        <v>1100</v>
      </c>
      <c r="H97" s="52">
        <f t="shared" si="25"/>
        <v>92202</v>
      </c>
      <c r="I97" s="38">
        <f t="shared" si="29"/>
        <v>16596.36</v>
      </c>
      <c r="J97" s="40">
        <f t="shared" si="30"/>
        <v>108.79836</v>
      </c>
      <c r="K97" s="57">
        <f t="shared" si="31"/>
        <v>108907.15836</v>
      </c>
      <c r="L97" s="12"/>
    </row>
    <row r="98" spans="1:12" s="1" customFormat="1">
      <c r="A98" s="56" t="s">
        <v>111</v>
      </c>
      <c r="B98" s="38" t="s">
        <v>17</v>
      </c>
      <c r="C98" s="38" t="s">
        <v>20</v>
      </c>
      <c r="D98" s="38" t="s">
        <v>29</v>
      </c>
      <c r="E98" s="38" t="s">
        <v>30</v>
      </c>
      <c r="F98" s="38">
        <v>92502</v>
      </c>
      <c r="G98" s="38">
        <v>1100</v>
      </c>
      <c r="H98" s="52">
        <f t="shared" si="25"/>
        <v>91402</v>
      </c>
      <c r="I98" s="38">
        <f t="shared" si="29"/>
        <v>16452.36</v>
      </c>
      <c r="J98" s="40">
        <f t="shared" si="30"/>
        <v>107.85436</v>
      </c>
      <c r="K98" s="57">
        <f t="shared" si="31"/>
        <v>107962.21436</v>
      </c>
      <c r="L98" s="12"/>
    </row>
    <row r="99" spans="1:12" s="4" customFormat="1">
      <c r="A99" s="56" t="s">
        <v>111</v>
      </c>
      <c r="B99" s="39" t="s">
        <v>113</v>
      </c>
      <c r="C99" s="39" t="s">
        <v>74</v>
      </c>
      <c r="D99" s="39" t="s">
        <v>90</v>
      </c>
      <c r="E99" s="39" t="s">
        <v>77</v>
      </c>
      <c r="F99" s="39">
        <v>85659</v>
      </c>
      <c r="G99" s="39">
        <v>0</v>
      </c>
      <c r="H99" s="52">
        <f t="shared" si="25"/>
        <v>85659</v>
      </c>
      <c r="I99" s="39">
        <f t="shared" si="29"/>
        <v>15418.619999999999</v>
      </c>
      <c r="J99" s="40">
        <f t="shared" si="30"/>
        <v>101.07762</v>
      </c>
      <c r="K99" s="57">
        <f t="shared" si="31"/>
        <v>101178.69761999999</v>
      </c>
      <c r="L99" s="12"/>
    </row>
    <row r="100" spans="1:12" s="1" customFormat="1">
      <c r="A100" s="56" t="s">
        <v>111</v>
      </c>
      <c r="B100" s="38" t="s">
        <v>86</v>
      </c>
      <c r="C100" s="38" t="s">
        <v>75</v>
      </c>
      <c r="D100" s="38" t="s">
        <v>91</v>
      </c>
      <c r="E100" s="38" t="s">
        <v>78</v>
      </c>
      <c r="F100" s="38">
        <v>84859</v>
      </c>
      <c r="G100" s="38">
        <v>0</v>
      </c>
      <c r="H100" s="52">
        <f t="shared" si="25"/>
        <v>84859</v>
      </c>
      <c r="I100" s="38">
        <f t="shared" si="29"/>
        <v>15274.619999999999</v>
      </c>
      <c r="J100" s="40">
        <f t="shared" si="30"/>
        <v>100.13361999999999</v>
      </c>
      <c r="K100" s="57">
        <f t="shared" si="31"/>
        <v>100233.75361999999</v>
      </c>
      <c r="L100" s="12"/>
    </row>
    <row r="101" spans="1:12" s="1" customFormat="1">
      <c r="A101" s="56" t="s">
        <v>111</v>
      </c>
      <c r="B101" s="38" t="s">
        <v>87</v>
      </c>
      <c r="C101" s="38" t="s">
        <v>76</v>
      </c>
      <c r="D101" s="38" t="s">
        <v>92</v>
      </c>
      <c r="E101" s="38" t="s">
        <v>79</v>
      </c>
      <c r="F101" s="38">
        <v>86159</v>
      </c>
      <c r="G101" s="38">
        <v>0</v>
      </c>
      <c r="H101" s="52">
        <f t="shared" si="25"/>
        <v>86159</v>
      </c>
      <c r="I101" s="38">
        <f t="shared" si="29"/>
        <v>15508.619999999999</v>
      </c>
      <c r="J101" s="40">
        <f t="shared" si="30"/>
        <v>101.66762</v>
      </c>
      <c r="K101" s="57">
        <f t="shared" si="31"/>
        <v>101769.28761999999</v>
      </c>
      <c r="L101" s="12"/>
    </row>
    <row r="102" spans="1:12" s="1" customFormat="1">
      <c r="A102" s="56" t="s">
        <v>111</v>
      </c>
      <c r="B102" s="38" t="s">
        <v>114</v>
      </c>
      <c r="C102" s="38" t="s">
        <v>80</v>
      </c>
      <c r="D102" s="38" t="s">
        <v>93</v>
      </c>
      <c r="E102" s="38" t="s">
        <v>81</v>
      </c>
      <c r="F102" s="38">
        <v>86159</v>
      </c>
      <c r="G102" s="38">
        <v>0</v>
      </c>
      <c r="H102" s="52">
        <f t="shared" si="25"/>
        <v>86159</v>
      </c>
      <c r="I102" s="38">
        <f t="shared" si="29"/>
        <v>15508.619999999999</v>
      </c>
      <c r="J102" s="40">
        <f t="shared" si="30"/>
        <v>101.66762</v>
      </c>
      <c r="K102" s="57">
        <f t="shared" si="31"/>
        <v>101769.28761999999</v>
      </c>
      <c r="L102" s="12"/>
    </row>
    <row r="103" spans="1:12" s="4" customFormat="1" ht="15" customHeight="1">
      <c r="A103" s="56" t="s">
        <v>112</v>
      </c>
      <c r="B103" s="39" t="s">
        <v>0</v>
      </c>
      <c r="C103" s="39" t="s">
        <v>1</v>
      </c>
      <c r="D103" s="39" t="s">
        <v>2</v>
      </c>
      <c r="E103" s="39" t="s">
        <v>3</v>
      </c>
      <c r="F103" s="39">
        <v>90553</v>
      </c>
      <c r="G103" s="39">
        <v>1100</v>
      </c>
      <c r="H103" s="52">
        <f t="shared" si="25"/>
        <v>89453</v>
      </c>
      <c r="I103" s="39">
        <f t="shared" ref="I103:I117" si="32">H103*18%</f>
        <v>16101.539999999999</v>
      </c>
      <c r="J103" s="40">
        <f t="shared" ref="J103:J117" si="33">(H103+I103)*0.1%</f>
        <v>105.55453999999999</v>
      </c>
      <c r="K103" s="57">
        <f t="shared" ref="K103:K117" si="34">+H103+I103+J103</f>
        <v>105660.09453999999</v>
      </c>
      <c r="L103" s="12"/>
    </row>
    <row r="104" spans="1:12" s="4" customFormat="1" ht="15" customHeight="1">
      <c r="A104" s="56" t="s">
        <v>112</v>
      </c>
      <c r="B104" s="39" t="s">
        <v>0</v>
      </c>
      <c r="C104" s="39" t="s">
        <v>20</v>
      </c>
      <c r="D104" s="39" t="s">
        <v>21</v>
      </c>
      <c r="E104" s="39" t="s">
        <v>22</v>
      </c>
      <c r="F104" s="39">
        <v>89753</v>
      </c>
      <c r="G104" s="39">
        <v>1100</v>
      </c>
      <c r="H104" s="52">
        <f t="shared" si="25"/>
        <v>88653</v>
      </c>
      <c r="I104" s="39">
        <f t="shared" si="32"/>
        <v>15957.539999999999</v>
      </c>
      <c r="J104" s="40">
        <f t="shared" si="33"/>
        <v>104.61054</v>
      </c>
      <c r="K104" s="57">
        <f t="shared" si="34"/>
        <v>104715.15053999999</v>
      </c>
      <c r="L104" s="12"/>
    </row>
    <row r="105" spans="1:12" s="4" customFormat="1">
      <c r="A105" s="56" t="s">
        <v>112</v>
      </c>
      <c r="B105" s="39" t="s">
        <v>0</v>
      </c>
      <c r="C105" s="39" t="s">
        <v>1</v>
      </c>
      <c r="D105" s="39" t="s">
        <v>4</v>
      </c>
      <c r="E105" s="39" t="s">
        <v>5</v>
      </c>
      <c r="F105" s="39">
        <v>89753</v>
      </c>
      <c r="G105" s="39">
        <v>1100</v>
      </c>
      <c r="H105" s="52">
        <f t="shared" si="25"/>
        <v>88653</v>
      </c>
      <c r="I105" s="39">
        <f t="shared" si="32"/>
        <v>15957.539999999999</v>
      </c>
      <c r="J105" s="40">
        <f t="shared" si="33"/>
        <v>104.61054</v>
      </c>
      <c r="K105" s="57">
        <f t="shared" si="34"/>
        <v>104715.15053999999</v>
      </c>
      <c r="L105" s="12"/>
    </row>
    <row r="106" spans="1:12" s="4" customFormat="1">
      <c r="A106" s="56" t="s">
        <v>112</v>
      </c>
      <c r="B106" s="39" t="s">
        <v>0</v>
      </c>
      <c r="C106" s="39" t="s">
        <v>20</v>
      </c>
      <c r="D106" s="39" t="s">
        <v>23</v>
      </c>
      <c r="E106" s="39" t="s">
        <v>24</v>
      </c>
      <c r="F106" s="39">
        <v>88953</v>
      </c>
      <c r="G106" s="39">
        <v>1100</v>
      </c>
      <c r="H106" s="52">
        <f t="shared" si="25"/>
        <v>87853</v>
      </c>
      <c r="I106" s="39">
        <f t="shared" si="32"/>
        <v>15813.539999999999</v>
      </c>
      <c r="J106" s="40">
        <f t="shared" si="33"/>
        <v>103.66654</v>
      </c>
      <c r="K106" s="57">
        <f t="shared" si="34"/>
        <v>103770.20654</v>
      </c>
      <c r="L106" s="12"/>
    </row>
    <row r="107" spans="1:12" s="1" customFormat="1">
      <c r="A107" s="56" t="s">
        <v>112</v>
      </c>
      <c r="B107" s="38" t="s">
        <v>6</v>
      </c>
      <c r="C107" s="38" t="s">
        <v>1</v>
      </c>
      <c r="D107" s="38" t="s">
        <v>7</v>
      </c>
      <c r="E107" s="38" t="s">
        <v>8</v>
      </c>
      <c r="F107" s="38">
        <v>90416</v>
      </c>
      <c r="G107" s="38">
        <v>1100</v>
      </c>
      <c r="H107" s="52">
        <f t="shared" si="25"/>
        <v>89316</v>
      </c>
      <c r="I107" s="38">
        <f t="shared" si="32"/>
        <v>16076.88</v>
      </c>
      <c r="J107" s="40">
        <f t="shared" si="33"/>
        <v>105.39288000000001</v>
      </c>
      <c r="K107" s="57">
        <f t="shared" si="34"/>
        <v>105498.27288</v>
      </c>
      <c r="L107" s="12"/>
    </row>
    <row r="108" spans="1:12" s="1" customFormat="1">
      <c r="A108" s="56" t="s">
        <v>112</v>
      </c>
      <c r="B108" s="38" t="s">
        <v>6</v>
      </c>
      <c r="C108" s="38" t="s">
        <v>20</v>
      </c>
      <c r="D108" s="38" t="s">
        <v>25</v>
      </c>
      <c r="E108" s="38" t="s">
        <v>26</v>
      </c>
      <c r="F108" s="38">
        <v>89616</v>
      </c>
      <c r="G108" s="38">
        <v>1100</v>
      </c>
      <c r="H108" s="52">
        <f t="shared" si="25"/>
        <v>88516</v>
      </c>
      <c r="I108" s="38">
        <f t="shared" si="32"/>
        <v>15932.88</v>
      </c>
      <c r="J108" s="40">
        <f t="shared" si="33"/>
        <v>104.44888</v>
      </c>
      <c r="K108" s="57">
        <f t="shared" si="34"/>
        <v>104553.32888</v>
      </c>
      <c r="L108" s="12"/>
    </row>
    <row r="109" spans="1:12" s="1" customFormat="1">
      <c r="A109" s="56" t="s">
        <v>112</v>
      </c>
      <c r="B109" s="38" t="s">
        <v>6</v>
      </c>
      <c r="C109" s="38" t="s">
        <v>1</v>
      </c>
      <c r="D109" s="38" t="s">
        <v>9</v>
      </c>
      <c r="E109" s="38" t="s">
        <v>10</v>
      </c>
      <c r="F109" s="38">
        <v>93071</v>
      </c>
      <c r="G109" s="38">
        <v>1100</v>
      </c>
      <c r="H109" s="52">
        <f t="shared" si="25"/>
        <v>91971</v>
      </c>
      <c r="I109" s="38">
        <f t="shared" si="32"/>
        <v>16554.78</v>
      </c>
      <c r="J109" s="40">
        <f t="shared" si="33"/>
        <v>108.52578</v>
      </c>
      <c r="K109" s="57">
        <f t="shared" si="34"/>
        <v>108634.30578</v>
      </c>
      <c r="L109" s="12"/>
    </row>
    <row r="110" spans="1:12" s="7" customFormat="1">
      <c r="A110" s="56" t="s">
        <v>112</v>
      </c>
      <c r="B110" s="38" t="s">
        <v>6</v>
      </c>
      <c r="C110" s="38" t="s">
        <v>84</v>
      </c>
      <c r="D110" s="38" t="s">
        <v>83</v>
      </c>
      <c r="E110" s="38" t="s">
        <v>82</v>
      </c>
      <c r="F110" s="38">
        <v>92271</v>
      </c>
      <c r="G110" s="38">
        <v>1100</v>
      </c>
      <c r="H110" s="52">
        <f t="shared" si="25"/>
        <v>91171</v>
      </c>
      <c r="I110" s="38">
        <f t="shared" si="32"/>
        <v>16410.78</v>
      </c>
      <c r="J110" s="40">
        <f t="shared" si="33"/>
        <v>107.58177999999999</v>
      </c>
      <c r="K110" s="57">
        <f t="shared" si="34"/>
        <v>107689.36177999999</v>
      </c>
      <c r="L110" s="12"/>
    </row>
    <row r="111" spans="1:12" s="1" customFormat="1">
      <c r="A111" s="56" t="s">
        <v>112</v>
      </c>
      <c r="B111" s="38" t="s">
        <v>11</v>
      </c>
      <c r="C111" s="38" t="s">
        <v>1</v>
      </c>
      <c r="D111" s="38" t="s">
        <v>12</v>
      </c>
      <c r="E111" s="38" t="s">
        <v>13</v>
      </c>
      <c r="F111" s="38">
        <v>92849</v>
      </c>
      <c r="G111" s="38">
        <v>1100</v>
      </c>
      <c r="H111" s="52">
        <f t="shared" si="25"/>
        <v>91749</v>
      </c>
      <c r="I111" s="38">
        <f t="shared" si="32"/>
        <v>16514.82</v>
      </c>
      <c r="J111" s="40">
        <f t="shared" si="33"/>
        <v>108.26382000000001</v>
      </c>
      <c r="K111" s="57">
        <f t="shared" si="34"/>
        <v>108372.08382</v>
      </c>
      <c r="L111" s="12"/>
    </row>
    <row r="112" spans="1:12" s="1" customFormat="1">
      <c r="A112" s="56" t="s">
        <v>112</v>
      </c>
      <c r="B112" s="38" t="s">
        <v>11</v>
      </c>
      <c r="C112" s="38" t="s">
        <v>20</v>
      </c>
      <c r="D112" s="38" t="s">
        <v>27</v>
      </c>
      <c r="E112" s="38" t="s">
        <v>28</v>
      </c>
      <c r="F112" s="38">
        <v>92049</v>
      </c>
      <c r="G112" s="38">
        <v>1100</v>
      </c>
      <c r="H112" s="52">
        <f t="shared" si="25"/>
        <v>90949</v>
      </c>
      <c r="I112" s="38">
        <f t="shared" si="32"/>
        <v>16370.82</v>
      </c>
      <c r="J112" s="40">
        <f t="shared" si="33"/>
        <v>107.31982000000001</v>
      </c>
      <c r="K112" s="57">
        <f t="shared" si="34"/>
        <v>107427.13982000001</v>
      </c>
      <c r="L112" s="12"/>
    </row>
    <row r="113" spans="1:12" s="1" customFormat="1">
      <c r="A113" s="56" t="s">
        <v>112</v>
      </c>
      <c r="B113" s="38" t="s">
        <v>108</v>
      </c>
      <c r="C113" s="38" t="s">
        <v>1</v>
      </c>
      <c r="D113" s="38" t="s">
        <v>109</v>
      </c>
      <c r="E113" s="38" t="s">
        <v>110</v>
      </c>
      <c r="F113" s="38">
        <v>89253</v>
      </c>
      <c r="G113" s="38">
        <v>1100</v>
      </c>
      <c r="H113" s="52">
        <f t="shared" si="25"/>
        <v>88153</v>
      </c>
      <c r="I113" s="38">
        <f t="shared" si="32"/>
        <v>15867.539999999999</v>
      </c>
      <c r="J113" s="40">
        <f t="shared" si="33"/>
        <v>104.02054</v>
      </c>
      <c r="K113" s="57">
        <f t="shared" si="34"/>
        <v>104124.56053999999</v>
      </c>
      <c r="L113" s="12"/>
    </row>
    <row r="114" spans="1:12" s="1" customFormat="1">
      <c r="A114" s="56" t="s">
        <v>112</v>
      </c>
      <c r="B114" s="38" t="s">
        <v>14</v>
      </c>
      <c r="C114" s="38" t="s">
        <v>1</v>
      </c>
      <c r="D114" s="38" t="s">
        <v>15</v>
      </c>
      <c r="E114" s="38" t="s">
        <v>16</v>
      </c>
      <c r="F114" s="38">
        <v>94369</v>
      </c>
      <c r="G114" s="38">
        <v>1100</v>
      </c>
      <c r="H114" s="52">
        <f t="shared" si="25"/>
        <v>93269</v>
      </c>
      <c r="I114" s="38">
        <f t="shared" si="32"/>
        <v>16788.419999999998</v>
      </c>
      <c r="J114" s="40">
        <f t="shared" si="33"/>
        <v>110.05742000000001</v>
      </c>
      <c r="K114" s="57">
        <f t="shared" si="34"/>
        <v>110167.47742</v>
      </c>
      <c r="L114" s="12"/>
    </row>
    <row r="115" spans="1:12" s="1" customFormat="1">
      <c r="A115" s="56" t="s">
        <v>112</v>
      </c>
      <c r="B115" s="38" t="s">
        <v>14</v>
      </c>
      <c r="C115" s="38" t="s">
        <v>20</v>
      </c>
      <c r="D115" s="38" t="s">
        <v>31</v>
      </c>
      <c r="E115" s="38" t="s">
        <v>32</v>
      </c>
      <c r="F115" s="38">
        <v>93569</v>
      </c>
      <c r="G115" s="38">
        <v>1100</v>
      </c>
      <c r="H115" s="52">
        <f t="shared" si="25"/>
        <v>92469</v>
      </c>
      <c r="I115" s="38">
        <f t="shared" si="32"/>
        <v>16644.419999999998</v>
      </c>
      <c r="J115" s="40">
        <f t="shared" si="33"/>
        <v>109.11342</v>
      </c>
      <c r="K115" s="57">
        <f t="shared" si="34"/>
        <v>109222.53341999999</v>
      </c>
      <c r="L115" s="12"/>
    </row>
    <row r="116" spans="1:12" s="1" customFormat="1">
      <c r="A116" s="56" t="s">
        <v>112</v>
      </c>
      <c r="B116" s="38" t="s">
        <v>17</v>
      </c>
      <c r="C116" s="38" t="s">
        <v>1</v>
      </c>
      <c r="D116" s="38" t="s">
        <v>18</v>
      </c>
      <c r="E116" s="38" t="s">
        <v>19</v>
      </c>
      <c r="F116" s="38">
        <v>93309</v>
      </c>
      <c r="G116" s="38">
        <v>1100</v>
      </c>
      <c r="H116" s="52">
        <f t="shared" si="25"/>
        <v>92209</v>
      </c>
      <c r="I116" s="38">
        <f t="shared" si="32"/>
        <v>16597.62</v>
      </c>
      <c r="J116" s="40">
        <f t="shared" si="33"/>
        <v>108.80662</v>
      </c>
      <c r="K116" s="57">
        <f t="shared" si="34"/>
        <v>108915.42662</v>
      </c>
      <c r="L116" s="12"/>
    </row>
    <row r="117" spans="1:12" s="1" customFormat="1">
      <c r="A117" s="56" t="s">
        <v>112</v>
      </c>
      <c r="B117" s="38" t="s">
        <v>17</v>
      </c>
      <c r="C117" s="38" t="s">
        <v>20</v>
      </c>
      <c r="D117" s="38" t="s">
        <v>29</v>
      </c>
      <c r="E117" s="38" t="s">
        <v>30</v>
      </c>
      <c r="F117" s="38">
        <v>92509</v>
      </c>
      <c r="G117" s="38">
        <v>1100</v>
      </c>
      <c r="H117" s="52">
        <f t="shared" si="25"/>
        <v>91409</v>
      </c>
      <c r="I117" s="38">
        <f t="shared" si="32"/>
        <v>16453.62</v>
      </c>
      <c r="J117" s="40">
        <f t="shared" si="33"/>
        <v>107.86261999999999</v>
      </c>
      <c r="K117" s="57">
        <f t="shared" si="34"/>
        <v>107970.48262</v>
      </c>
      <c r="L117" s="12"/>
    </row>
    <row r="118" spans="1:12" s="4" customFormat="1">
      <c r="A118" s="56" t="s">
        <v>112</v>
      </c>
      <c r="B118" s="39" t="s">
        <v>113</v>
      </c>
      <c r="C118" s="39" t="s">
        <v>74</v>
      </c>
      <c r="D118" s="39" t="s">
        <v>90</v>
      </c>
      <c r="E118" s="39" t="s">
        <v>77</v>
      </c>
      <c r="F118" s="39">
        <v>84516</v>
      </c>
      <c r="G118" s="39">
        <v>0</v>
      </c>
      <c r="H118" s="52">
        <f t="shared" si="25"/>
        <v>84516</v>
      </c>
      <c r="I118" s="39">
        <f t="shared" ref="I118:I121" si="35">H118*18%</f>
        <v>15212.88</v>
      </c>
      <c r="J118" s="40">
        <f t="shared" ref="J118:J121" si="36">(H118+I118)*0.1%</f>
        <v>99.728880000000004</v>
      </c>
      <c r="K118" s="57">
        <f t="shared" ref="K118:K121" si="37">+H118+I118+J118</f>
        <v>99828.60888</v>
      </c>
      <c r="L118" s="12"/>
    </row>
    <row r="119" spans="1:12" s="1" customFormat="1">
      <c r="A119" s="56" t="s">
        <v>112</v>
      </c>
      <c r="B119" s="38" t="s">
        <v>86</v>
      </c>
      <c r="C119" s="38" t="s">
        <v>75</v>
      </c>
      <c r="D119" s="38" t="s">
        <v>91</v>
      </c>
      <c r="E119" s="38" t="s">
        <v>78</v>
      </c>
      <c r="F119" s="38">
        <v>84716</v>
      </c>
      <c r="G119" s="38">
        <v>0</v>
      </c>
      <c r="H119" s="52">
        <f t="shared" si="25"/>
        <v>84716</v>
      </c>
      <c r="I119" s="38">
        <f t="shared" si="35"/>
        <v>15248.88</v>
      </c>
      <c r="J119" s="40">
        <f t="shared" si="36"/>
        <v>99.964880000000008</v>
      </c>
      <c r="K119" s="57">
        <f t="shared" si="37"/>
        <v>100064.84488</v>
      </c>
      <c r="L119" s="12"/>
    </row>
    <row r="120" spans="1:12" s="1" customFormat="1">
      <c r="A120" s="56" t="s">
        <v>112</v>
      </c>
      <c r="B120" s="38" t="s">
        <v>87</v>
      </c>
      <c r="C120" s="38" t="s">
        <v>76</v>
      </c>
      <c r="D120" s="38" t="s">
        <v>92</v>
      </c>
      <c r="E120" s="38" t="s">
        <v>79</v>
      </c>
      <c r="F120" s="38">
        <v>86016</v>
      </c>
      <c r="G120" s="38">
        <v>0</v>
      </c>
      <c r="H120" s="52">
        <f t="shared" si="25"/>
        <v>86016</v>
      </c>
      <c r="I120" s="38">
        <f t="shared" si="35"/>
        <v>15482.88</v>
      </c>
      <c r="J120" s="40">
        <f t="shared" si="36"/>
        <v>101.49888</v>
      </c>
      <c r="K120" s="57">
        <f t="shared" si="37"/>
        <v>101600.37888</v>
      </c>
      <c r="L120" s="12"/>
    </row>
    <row r="121" spans="1:12" s="1" customFormat="1" ht="15.75" thickBot="1">
      <c r="A121" s="56" t="s">
        <v>112</v>
      </c>
      <c r="B121" s="38" t="s">
        <v>114</v>
      </c>
      <c r="C121" s="38" t="s">
        <v>80</v>
      </c>
      <c r="D121" s="38" t="s">
        <v>93</v>
      </c>
      <c r="E121" s="38" t="s">
        <v>81</v>
      </c>
      <c r="F121" s="38">
        <v>86016</v>
      </c>
      <c r="G121" s="38">
        <v>0</v>
      </c>
      <c r="H121" s="52">
        <f t="shared" si="25"/>
        <v>86016</v>
      </c>
      <c r="I121" s="38">
        <f t="shared" si="35"/>
        <v>15482.88</v>
      </c>
      <c r="J121" s="40">
        <f t="shared" si="36"/>
        <v>101.49888</v>
      </c>
      <c r="K121" s="57">
        <f t="shared" si="37"/>
        <v>101600.37888</v>
      </c>
      <c r="L121" s="12"/>
    </row>
    <row r="122" spans="1:12" s="1" customFormat="1">
      <c r="A122" s="44"/>
      <c r="B122" s="45"/>
      <c r="C122" s="45"/>
      <c r="D122" s="46"/>
      <c r="E122" s="47"/>
      <c r="F122" s="47"/>
      <c r="G122" s="47"/>
      <c r="H122" s="47"/>
      <c r="I122" s="47"/>
      <c r="J122" s="48"/>
      <c r="K122" s="49"/>
    </row>
    <row r="123" spans="1:12" s="1" customFormat="1">
      <c r="A123" s="50"/>
      <c r="B123" s="41"/>
      <c r="C123" s="41"/>
      <c r="D123" s="42"/>
      <c r="J123" s="43"/>
      <c r="K123" s="51"/>
    </row>
    <row r="124" spans="1:12" s="1" customFormat="1" ht="15.75" thickBot="1">
      <c r="A124" s="71" t="s">
        <v>34</v>
      </c>
      <c r="B124" s="72"/>
      <c r="C124" s="72"/>
      <c r="D124" s="73"/>
      <c r="E124" s="22"/>
      <c r="F124" s="22"/>
      <c r="G124" s="22"/>
      <c r="H124" s="22"/>
      <c r="I124" s="22"/>
      <c r="K124" s="6"/>
    </row>
    <row r="125" spans="1:12" s="1" customFormat="1" ht="60.75" thickBot="1">
      <c r="A125" s="9" t="s">
        <v>35</v>
      </c>
      <c r="B125" s="27" t="s">
        <v>66</v>
      </c>
      <c r="C125" s="9" t="s">
        <v>67</v>
      </c>
      <c r="D125" s="22"/>
      <c r="E125" s="76" t="s">
        <v>94</v>
      </c>
      <c r="F125" s="77"/>
      <c r="G125" s="22"/>
      <c r="H125" s="22"/>
      <c r="I125" s="22"/>
      <c r="K125" s="6"/>
    </row>
    <row r="126" spans="1:12" s="1" customFormat="1">
      <c r="A126" s="31" t="s">
        <v>36</v>
      </c>
      <c r="B126" s="32" t="s">
        <v>95</v>
      </c>
      <c r="C126" s="31">
        <v>200</v>
      </c>
      <c r="D126" s="22"/>
      <c r="E126" s="23" t="s">
        <v>72</v>
      </c>
      <c r="F126" s="24">
        <v>1100</v>
      </c>
      <c r="G126" s="22"/>
      <c r="H126" s="22"/>
      <c r="I126" s="22"/>
      <c r="K126" s="6"/>
    </row>
    <row r="127" spans="1:12" s="1" customFormat="1" ht="15.75" thickBot="1">
      <c r="A127" s="26" t="s">
        <v>37</v>
      </c>
      <c r="B127" s="28" t="s">
        <v>96</v>
      </c>
      <c r="C127" s="29">
        <v>450</v>
      </c>
      <c r="D127" s="22"/>
      <c r="E127" s="34" t="s">
        <v>73</v>
      </c>
      <c r="F127" s="35">
        <v>500</v>
      </c>
      <c r="G127" s="22"/>
      <c r="H127" s="22"/>
      <c r="I127" s="22"/>
      <c r="K127" s="6"/>
    </row>
    <row r="128" spans="1:12" s="1" customFormat="1" ht="15.75" thickBot="1">
      <c r="A128" s="26" t="s">
        <v>38</v>
      </c>
      <c r="B128" s="28" t="s">
        <v>97</v>
      </c>
      <c r="C128" s="29">
        <v>500</v>
      </c>
      <c r="D128" s="22"/>
      <c r="E128" s="36" t="s">
        <v>107</v>
      </c>
      <c r="F128" s="37">
        <v>1600</v>
      </c>
      <c r="G128" s="22"/>
      <c r="H128" s="22"/>
      <c r="I128" s="22"/>
      <c r="K128" s="6"/>
    </row>
    <row r="129" spans="1:11" s="1" customFormat="1">
      <c r="A129" s="26" t="s">
        <v>39</v>
      </c>
      <c r="B129" s="28" t="s">
        <v>98</v>
      </c>
      <c r="C129" s="29">
        <v>550</v>
      </c>
      <c r="D129" s="22"/>
      <c r="E129" s="22"/>
      <c r="F129" s="22">
        <v>550</v>
      </c>
      <c r="G129" s="22"/>
      <c r="H129" s="22"/>
      <c r="I129" s="22"/>
      <c r="K129" s="6"/>
    </row>
    <row r="130" spans="1:11" s="1" customFormat="1">
      <c r="A130" s="26" t="s">
        <v>40</v>
      </c>
      <c r="B130" s="28" t="s">
        <v>99</v>
      </c>
      <c r="C130" s="29">
        <v>650</v>
      </c>
      <c r="D130" s="22"/>
      <c r="E130" s="22"/>
      <c r="F130" s="22">
        <v>250</v>
      </c>
      <c r="G130" s="22"/>
      <c r="H130" s="22"/>
      <c r="I130" s="22"/>
      <c r="K130" s="6"/>
    </row>
    <row r="131" spans="1:11" s="1" customFormat="1">
      <c r="A131" s="26" t="s">
        <v>42</v>
      </c>
      <c r="B131" s="28" t="s">
        <v>100</v>
      </c>
      <c r="C131" s="29">
        <v>750</v>
      </c>
      <c r="D131" s="22"/>
      <c r="E131" s="22"/>
      <c r="F131" s="22"/>
      <c r="G131" s="22" t="s">
        <v>41</v>
      </c>
      <c r="H131" s="22"/>
      <c r="I131" s="22"/>
      <c r="K131" s="6"/>
    </row>
    <row r="132" spans="1:11" s="1" customFormat="1">
      <c r="A132" s="26" t="s">
        <v>43</v>
      </c>
      <c r="B132" s="28" t="s">
        <v>101</v>
      </c>
      <c r="C132" s="29">
        <v>850</v>
      </c>
      <c r="D132" s="22"/>
      <c r="E132" s="22"/>
      <c r="F132" s="22"/>
      <c r="G132" s="22"/>
      <c r="H132" s="22"/>
      <c r="I132" s="22"/>
      <c r="K132" s="6"/>
    </row>
    <row r="133" spans="1:11" s="1" customFormat="1">
      <c r="A133" s="26" t="s">
        <v>44</v>
      </c>
      <c r="B133" s="28" t="s">
        <v>102</v>
      </c>
      <c r="C133" s="29">
        <v>950</v>
      </c>
      <c r="D133" s="22"/>
      <c r="E133" s="22"/>
      <c r="F133" s="22"/>
      <c r="G133" s="22"/>
      <c r="H133" s="22"/>
      <c r="I133" s="22"/>
      <c r="K133" s="6"/>
    </row>
    <row r="134" spans="1:11" s="1" customFormat="1">
      <c r="A134" s="26" t="s">
        <v>45</v>
      </c>
      <c r="B134" s="28" t="s">
        <v>103</v>
      </c>
      <c r="C134" s="29">
        <v>1000</v>
      </c>
      <c r="D134" s="22"/>
      <c r="E134" s="22"/>
      <c r="F134" s="22"/>
      <c r="G134" s="22"/>
      <c r="H134" s="22"/>
      <c r="I134" s="22"/>
      <c r="K134" s="6"/>
    </row>
    <row r="135" spans="1:11" s="1" customFormat="1">
      <c r="A135" s="26" t="s">
        <v>46</v>
      </c>
      <c r="B135" s="28" t="s">
        <v>104</v>
      </c>
      <c r="C135" s="29">
        <v>1050</v>
      </c>
      <c r="D135" s="22"/>
      <c r="E135" s="22"/>
      <c r="F135" s="22"/>
      <c r="G135" s="22"/>
      <c r="H135" s="22"/>
      <c r="I135" s="22"/>
      <c r="K135" s="6"/>
    </row>
    <row r="136" spans="1:11" s="1" customFormat="1">
      <c r="A136" s="26" t="s">
        <v>47</v>
      </c>
      <c r="B136" s="28" t="s">
        <v>105</v>
      </c>
      <c r="C136" s="29">
        <v>1100</v>
      </c>
      <c r="D136" s="22"/>
      <c r="E136" s="22"/>
      <c r="F136" s="22"/>
      <c r="G136" s="22"/>
      <c r="H136" s="22"/>
      <c r="I136" s="22"/>
      <c r="K136" s="6"/>
    </row>
    <row r="137" spans="1:11" s="1" customFormat="1" ht="15.75" thickBot="1">
      <c r="A137" s="25" t="s">
        <v>88</v>
      </c>
      <c r="B137" s="33" t="s">
        <v>106</v>
      </c>
      <c r="C137" s="30">
        <v>1200</v>
      </c>
      <c r="D137" s="22"/>
      <c r="E137" s="22"/>
      <c r="F137" s="22"/>
      <c r="G137" s="22"/>
      <c r="H137" s="22"/>
      <c r="I137" s="22"/>
      <c r="K137" s="6"/>
    </row>
    <row r="138" spans="1:11" s="1" customFormat="1">
      <c r="A138" s="78" t="s">
        <v>48</v>
      </c>
      <c r="B138" s="79"/>
      <c r="C138" s="79"/>
      <c r="D138" s="79"/>
      <c r="E138" s="79"/>
      <c r="F138" s="79"/>
      <c r="G138" s="79"/>
      <c r="H138" s="79"/>
      <c r="I138" s="79"/>
      <c r="K138" s="6"/>
    </row>
    <row r="139" spans="1:11" s="1" customFormat="1">
      <c r="A139" s="13" t="s">
        <v>69</v>
      </c>
      <c r="B139" s="22"/>
      <c r="C139" s="22"/>
      <c r="E139" s="14"/>
      <c r="F139" s="15"/>
      <c r="G139" s="15"/>
      <c r="H139" s="14"/>
      <c r="I139" s="14"/>
      <c r="K139" s="6"/>
    </row>
    <row r="140" spans="1:11" s="1" customFormat="1">
      <c r="A140" s="13" t="s">
        <v>70</v>
      </c>
      <c r="B140" s="22"/>
      <c r="C140" s="22"/>
      <c r="E140" s="14"/>
      <c r="F140" s="15"/>
      <c r="G140" s="15"/>
      <c r="H140" s="14"/>
      <c r="I140" s="14"/>
      <c r="K140" s="6"/>
    </row>
    <row r="141" spans="1:11" s="1" customFormat="1">
      <c r="A141" s="13" t="s">
        <v>49</v>
      </c>
      <c r="B141" s="22"/>
      <c r="C141" s="22"/>
      <c r="E141" s="14"/>
      <c r="F141" s="15"/>
      <c r="G141" s="15"/>
      <c r="H141" s="14"/>
      <c r="I141" s="14"/>
      <c r="K141" s="6"/>
    </row>
    <row r="142" spans="1:11" s="1" customFormat="1" ht="15" customHeight="1">
      <c r="A142" s="68" t="s">
        <v>71</v>
      </c>
      <c r="B142" s="69"/>
      <c r="C142" s="69"/>
      <c r="D142" s="69"/>
      <c r="E142" s="69"/>
      <c r="F142" s="69"/>
      <c r="G142" s="69"/>
      <c r="H142" s="69"/>
      <c r="I142" s="69"/>
      <c r="J142" s="69"/>
      <c r="K142" s="70"/>
    </row>
    <row r="143" spans="1:11" s="1" customFormat="1" ht="76.5" customHeight="1">
      <c r="A143" s="68" t="s">
        <v>64</v>
      </c>
      <c r="B143" s="69"/>
      <c r="C143" s="69"/>
      <c r="D143" s="69"/>
      <c r="E143" s="69"/>
      <c r="F143" s="69"/>
      <c r="G143" s="69"/>
      <c r="H143" s="69"/>
      <c r="I143" s="69"/>
      <c r="J143" s="69"/>
      <c r="K143" s="70"/>
    </row>
    <row r="144" spans="1:11" s="1" customFormat="1">
      <c r="A144" s="13" t="s">
        <v>50</v>
      </c>
      <c r="B144" s="22"/>
      <c r="F144" s="14"/>
      <c r="G144" s="14"/>
      <c r="I144" s="14"/>
      <c r="K144" s="6"/>
    </row>
    <row r="145" spans="1:11" s="1" customFormat="1">
      <c r="A145" s="13" t="s">
        <v>51</v>
      </c>
      <c r="B145" s="22"/>
      <c r="F145" s="14"/>
      <c r="G145" s="15"/>
      <c r="H145" s="14"/>
      <c r="K145" s="6"/>
    </row>
    <row r="146" spans="1:11" s="1" customFormat="1">
      <c r="A146" s="13" t="s">
        <v>52</v>
      </c>
      <c r="B146" s="22"/>
      <c r="F146" s="14"/>
      <c r="G146" s="15"/>
      <c r="H146" s="14"/>
      <c r="K146" s="6"/>
    </row>
    <row r="147" spans="1:11" s="1" customFormat="1">
      <c r="A147" s="13" t="s">
        <v>53</v>
      </c>
      <c r="B147" s="22"/>
      <c r="D147" s="59"/>
      <c r="E147" s="60"/>
      <c r="F147" s="14"/>
      <c r="G147" s="14"/>
      <c r="H147" s="14"/>
      <c r="K147" s="6"/>
    </row>
    <row r="148" spans="1:11" s="7" customFormat="1">
      <c r="A148" s="13" t="s">
        <v>52</v>
      </c>
      <c r="B148" s="22"/>
      <c r="C148" s="1"/>
      <c r="D148" s="1"/>
      <c r="E148" s="1"/>
      <c r="F148" s="14"/>
      <c r="G148" s="15"/>
      <c r="H148" s="14"/>
      <c r="I148" s="1"/>
      <c r="J148" s="1"/>
      <c r="K148" s="6"/>
    </row>
    <row r="149" spans="1:11" s="7" customFormat="1">
      <c r="A149" s="13" t="s">
        <v>53</v>
      </c>
      <c r="B149" s="22"/>
      <c r="C149" s="1"/>
      <c r="D149" s="1"/>
      <c r="E149" s="1"/>
      <c r="F149" s="14"/>
      <c r="G149" s="14"/>
      <c r="H149" s="14"/>
      <c r="I149" s="1"/>
      <c r="J149" s="1"/>
      <c r="K149" s="6"/>
    </row>
    <row r="150" spans="1:11" s="7" customFormat="1" ht="15.75" thickBot="1">
      <c r="A150" s="16" t="s">
        <v>54</v>
      </c>
      <c r="B150" s="17"/>
      <c r="C150" s="17"/>
      <c r="D150" s="18"/>
      <c r="E150" s="19"/>
      <c r="F150" s="20"/>
      <c r="G150" s="20"/>
      <c r="H150" s="20"/>
      <c r="I150" s="17"/>
      <c r="J150" s="18"/>
      <c r="K150" s="21"/>
    </row>
    <row r="166" spans="1:1">
      <c r="A166" s="10"/>
    </row>
    <row r="167" spans="1:1">
      <c r="A167" s="10"/>
    </row>
    <row r="168" spans="1:1">
      <c r="A168" s="10"/>
    </row>
  </sheetData>
  <mergeCells count="12">
    <mergeCell ref="A1:I1"/>
    <mergeCell ref="A2:I2"/>
    <mergeCell ref="A3:I3"/>
    <mergeCell ref="A4:I4"/>
    <mergeCell ref="A5:I5"/>
    <mergeCell ref="A142:K142"/>
    <mergeCell ref="A143:K143"/>
    <mergeCell ref="A124:D124"/>
    <mergeCell ref="A6:I6"/>
    <mergeCell ref="D7:E7"/>
    <mergeCell ref="E125:F125"/>
    <mergeCell ref="A138:I138"/>
  </mergeCells>
  <pageMargins left="0.25" right="0.25" top="0.75" bottom="0.75" header="0.3" footer="0.3"/>
  <pageSetup paperSize="9" scale="4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2025-09-01T10:33:36Z</cp:lastPrinted>
  <dcterms:created xsi:type="dcterms:W3CDTF">2021-09-01T09:54:16Z</dcterms:created>
  <dcterms:modified xsi:type="dcterms:W3CDTF">2025-10-03T09:42:48Z</dcterms:modified>
</cp:coreProperties>
</file>